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INFORMACION TI\CHEMPRO\Departamentos\ventas\"/>
    </mc:Choice>
  </mc:AlternateContent>
  <bookViews>
    <workbookView xWindow="-150" yWindow="945" windowWidth="20730" windowHeight="3135" activeTab="1"/>
  </bookViews>
  <sheets>
    <sheet name="Codigos de barras" sheetId="1" r:id="rId1"/>
    <sheet name="GENERAL" sheetId="4" r:id="rId2"/>
    <sheet name="SBP" sheetId="5" r:id="rId3"/>
  </sheets>
  <calcPr calcId="152511"/>
</workbook>
</file>

<file path=xl/calcChain.xml><?xml version="1.0" encoding="utf-8"?>
<calcChain xmlns="http://schemas.openxmlformats.org/spreadsheetml/2006/main">
  <c r="G34" i="4" l="1"/>
  <c r="E31" i="4"/>
  <c r="E37" i="4"/>
  <c r="E36" i="4"/>
  <c r="E35" i="4"/>
  <c r="E34" i="4"/>
  <c r="E33" i="4"/>
  <c r="E32" i="4"/>
  <c r="G18" i="4" l="1"/>
  <c r="E10" i="5" l="1"/>
  <c r="E25" i="4" l="1"/>
  <c r="E20" i="4" l="1"/>
  <c r="E19" i="4"/>
  <c r="E18" i="4"/>
  <c r="E16" i="4"/>
  <c r="E12" i="4"/>
  <c r="E16" i="5" l="1"/>
  <c r="E15" i="5"/>
  <c r="E27" i="4" l="1"/>
  <c r="E60" i="5" l="1"/>
  <c r="E24" i="4" l="1"/>
  <c r="E23" i="4"/>
  <c r="E22" i="4"/>
  <c r="E21" i="4"/>
  <c r="E17" i="4"/>
  <c r="E15" i="4"/>
  <c r="E14" i="4"/>
  <c r="E13" i="4"/>
  <c r="E59" i="5" l="1"/>
  <c r="E56" i="5"/>
  <c r="E58" i="5"/>
  <c r="E55" i="5"/>
  <c r="E30" i="5" l="1"/>
  <c r="E43" i="5" l="1"/>
  <c r="E47" i="5"/>
  <c r="E57" i="5" l="1"/>
  <c r="E54" i="5"/>
  <c r="E45" i="5"/>
  <c r="E19" i="5" l="1"/>
  <c r="E26" i="4" l="1"/>
</calcChain>
</file>

<file path=xl/sharedStrings.xml><?xml version="1.0" encoding="utf-8"?>
<sst xmlns="http://schemas.openxmlformats.org/spreadsheetml/2006/main" count="473" uniqueCount="305">
  <si>
    <t>CÓDIGO</t>
  </si>
  <si>
    <t>ARTICULO</t>
  </si>
  <si>
    <t>CODIGO DE BARRAS</t>
  </si>
  <si>
    <t>PRECIO SUGERIDO</t>
  </si>
  <si>
    <t>PRECIO UNIDAD SUELTA</t>
  </si>
  <si>
    <t>PRECIO</t>
  </si>
  <si>
    <t>CANTIDAD Y TIPO</t>
  </si>
  <si>
    <t>CLOSET Y BAÑO</t>
  </si>
  <si>
    <t>DP-0980</t>
  </si>
  <si>
    <t>Cp</t>
  </si>
  <si>
    <t>DP-0990</t>
  </si>
  <si>
    <t>DP-0030</t>
  </si>
  <si>
    <t>DP-0200</t>
  </si>
  <si>
    <t>DP-0050</t>
  </si>
  <si>
    <t>DP-1230</t>
  </si>
  <si>
    <t>DP-1240</t>
  </si>
  <si>
    <t>7861046812407</t>
  </si>
  <si>
    <t>DP-0630</t>
  </si>
  <si>
    <t>Cuelga Todo #3</t>
  </si>
  <si>
    <t>7861046806307</t>
  </si>
  <si>
    <t>DP-0640</t>
  </si>
  <si>
    <t>Cuelga Todo #4</t>
  </si>
  <si>
    <t>7861046806406</t>
  </si>
  <si>
    <t>F</t>
  </si>
  <si>
    <t>DP-1370</t>
  </si>
  <si>
    <t>Jabonera "La Conchita"</t>
  </si>
  <si>
    <t>7861046813701</t>
  </si>
  <si>
    <t>UTENSILIOS DE CASA</t>
  </si>
  <si>
    <t>CG</t>
  </si>
  <si>
    <t>DP-1000</t>
  </si>
  <si>
    <t>Bacinilla Grande Reforzada</t>
  </si>
  <si>
    <t>DP-1580</t>
  </si>
  <si>
    <t>7861046815804</t>
  </si>
  <si>
    <t>DP-0840</t>
  </si>
  <si>
    <t>7861046808400</t>
  </si>
  <si>
    <t>DP-0120</t>
  </si>
  <si>
    <t>Matamosca El Matador</t>
  </si>
  <si>
    <t>7861046801203</t>
  </si>
  <si>
    <t>DP-0350</t>
  </si>
  <si>
    <t>Porta Cd (20 Discos)</t>
  </si>
  <si>
    <t>DP-0470</t>
  </si>
  <si>
    <t>7861046804709</t>
  </si>
  <si>
    <t>DP-0420</t>
  </si>
  <si>
    <t>LIMPIEZA Y ASEO</t>
  </si>
  <si>
    <t>DP-0580</t>
  </si>
  <si>
    <t>Cepillo Chico</t>
  </si>
  <si>
    <t>7861046805805</t>
  </si>
  <si>
    <t>DP-0360</t>
  </si>
  <si>
    <t>7861046803603</t>
  </si>
  <si>
    <t>DP-6700</t>
  </si>
  <si>
    <t>DP-6840</t>
  </si>
  <si>
    <t>DP-0780</t>
  </si>
  <si>
    <t>Pala Mediana</t>
  </si>
  <si>
    <t>7861046807809</t>
  </si>
  <si>
    <t>DA-0270</t>
  </si>
  <si>
    <t>DP-0620</t>
  </si>
  <si>
    <t>RETORNABLES Y NO RETORNABLES</t>
  </si>
  <si>
    <t>DP-1270</t>
  </si>
  <si>
    <t>* En estos precios no está incluido el 12% del IVA.</t>
  </si>
  <si>
    <t>PRECIO  POR  EMBALAJE</t>
  </si>
  <si>
    <t>COCINA</t>
  </si>
  <si>
    <t>DP-0510</t>
  </si>
  <si>
    <t>7861046805102</t>
  </si>
  <si>
    <t>DP-0520</t>
  </si>
  <si>
    <t>DP-0540</t>
  </si>
  <si>
    <t>DP-0760</t>
  </si>
  <si>
    <t>7861046807601</t>
  </si>
  <si>
    <t>DA-0860</t>
  </si>
  <si>
    <t>DA-0870</t>
  </si>
  <si>
    <t>7861046808707</t>
  </si>
  <si>
    <t>DP-1530</t>
  </si>
  <si>
    <t>DP-1540</t>
  </si>
  <si>
    <t>DP-1550</t>
  </si>
  <si>
    <t>DP-1570</t>
  </si>
  <si>
    <t>7861046815705</t>
  </si>
  <si>
    <t>DP-1090</t>
  </si>
  <si>
    <t>7861046810908</t>
  </si>
  <si>
    <t>DA-0830</t>
  </si>
  <si>
    <t>DP-1590</t>
  </si>
  <si>
    <t xml:space="preserve">Juego de Bowls (2 unidades) </t>
  </si>
  <si>
    <t>DP-1480</t>
  </si>
  <si>
    <t>DP-1420</t>
  </si>
  <si>
    <t>7861046814203</t>
  </si>
  <si>
    <t>DP-1430</t>
  </si>
  <si>
    <t>7861046814302</t>
  </si>
  <si>
    <t>DP-0500</t>
  </si>
  <si>
    <t>Porta Cubierto</t>
  </si>
  <si>
    <t>DP-0970</t>
  </si>
  <si>
    <t>Repisa Multiuso</t>
  </si>
  <si>
    <t>DP-0180</t>
  </si>
  <si>
    <t>DP-0790</t>
  </si>
  <si>
    <t>Salsero Mil uso</t>
  </si>
  <si>
    <t>7861046807908</t>
  </si>
  <si>
    <t>S</t>
  </si>
  <si>
    <t>* Por pago de contado se hará el 5% de descuento.</t>
  </si>
  <si>
    <t>DP-1200</t>
  </si>
  <si>
    <t>COLORES DISPONIBLES</t>
  </si>
  <si>
    <t>* Los pedidos por unidad de embalaje sólo se despacharán  por múltiplos de los mismos.</t>
  </si>
  <si>
    <t>F/Cp</t>
  </si>
  <si>
    <t>7861046841308</t>
  </si>
  <si>
    <t>7861046841704</t>
  </si>
  <si>
    <t>7861046841803</t>
  </si>
  <si>
    <t>7861046841902</t>
  </si>
  <si>
    <t>DP-4100</t>
  </si>
  <si>
    <t>DP-4110</t>
  </si>
  <si>
    <t>DP-4130</t>
  </si>
  <si>
    <t>DP-4170</t>
  </si>
  <si>
    <t>DP-4180</t>
  </si>
  <si>
    <t>DP-4190</t>
  </si>
  <si>
    <t>DP-4200</t>
  </si>
  <si>
    <t>DP-4230</t>
  </si>
  <si>
    <t>DP-4240</t>
  </si>
  <si>
    <t>Bl</t>
  </si>
  <si>
    <t>Vd</t>
  </si>
  <si>
    <t>Nn</t>
  </si>
  <si>
    <t>DP-0041</t>
  </si>
  <si>
    <t>DP-0230</t>
  </si>
  <si>
    <t>DP-4150</t>
  </si>
  <si>
    <t>DP-4160</t>
  </si>
  <si>
    <t>DP-4250</t>
  </si>
  <si>
    <t>DP-0779</t>
  </si>
  <si>
    <t>(x2)CG</t>
  </si>
  <si>
    <t>Armador Bebe # 3 (Empaque 10)</t>
  </si>
  <si>
    <t>Armador Bebe # 3 (unidad)</t>
  </si>
  <si>
    <t>Armador Bebe # 2 (Unidad)</t>
  </si>
  <si>
    <t>Armador Bebe # 2 (Empaque 10)</t>
  </si>
  <si>
    <t>Armador Bebe # 4 (Unidad)</t>
  </si>
  <si>
    <t>Armador Bebe # 4 (Empaque 10)</t>
  </si>
  <si>
    <t>Armador Camisa (unidad)</t>
  </si>
  <si>
    <t>Armador Camisa Junior (Unidad)</t>
  </si>
  <si>
    <t>Armador Camisa Junior (Empaque 10)</t>
  </si>
  <si>
    <t>Armador Terno Flex (Empaque 10)</t>
  </si>
  <si>
    <t>Armador Terno Flex (Unidad)</t>
  </si>
  <si>
    <t>CR</t>
  </si>
  <si>
    <t>(x2)CR</t>
  </si>
  <si>
    <t xml:space="preserve">Balde 15 lts. c/asa y Tapa </t>
  </si>
  <si>
    <t xml:space="preserve">Balde 20 lts. c/asa y Tapa </t>
  </si>
  <si>
    <t xml:space="preserve"> A, Az, R</t>
  </si>
  <si>
    <t xml:space="preserve">Balde  20 lts. c/llave, asa y tapa </t>
  </si>
  <si>
    <t xml:space="preserve">Balde  15 lts. c/llave, asa y tapa </t>
  </si>
  <si>
    <t>Repostero Jumbo 20 lts. c/tapa</t>
  </si>
  <si>
    <t>Repostero Jumbo 15 lts. c/tapa</t>
  </si>
  <si>
    <t>Pinza de Ropa (unidad)</t>
  </si>
  <si>
    <t>(x2)F</t>
  </si>
  <si>
    <t xml:space="preserve">Container 2 lts. Hermético Grande </t>
  </si>
  <si>
    <t xml:space="preserve">Container 1 lt. Hermético Mediano </t>
  </si>
  <si>
    <t xml:space="preserve">Container 1/2 lt. Hermético Pequeño </t>
  </si>
  <si>
    <t>Jarra 1 Lt. "Danesa"</t>
  </si>
  <si>
    <t>Jarra Medida 1/2 lt.</t>
  </si>
  <si>
    <t>Jarra 1 lt. c/tapa "Juliana"</t>
  </si>
  <si>
    <t>Juego de 3 Containers"Food Stores"</t>
  </si>
  <si>
    <t>A  B  R  E  V  I  A  T  U  R  A  S        D E       C O L O R E S</t>
  </si>
  <si>
    <t>DP-4270</t>
  </si>
  <si>
    <t>7861046807700</t>
  </si>
  <si>
    <t>DP-4260</t>
  </si>
  <si>
    <t>DP-1560</t>
  </si>
  <si>
    <t>DP-4280</t>
  </si>
  <si>
    <t>DP-4290</t>
  </si>
  <si>
    <t>DP-1670</t>
  </si>
  <si>
    <t>Armador Tubular Color (unidad)</t>
  </si>
  <si>
    <t>Armador Tubular Color (Empaque 4)</t>
  </si>
  <si>
    <t>DP-1710</t>
  </si>
  <si>
    <t>PEDIDO MINIMO</t>
  </si>
  <si>
    <t>Armador Tubular MIXTO (Empaque 10)</t>
  </si>
  <si>
    <t>DP-1730</t>
  </si>
  <si>
    <t>Vaso Ideal 150 ml. (unidad)</t>
  </si>
  <si>
    <t>Vaso Ideal 150 ml. (funda 10 unid.)</t>
  </si>
  <si>
    <t>Vaso # 47 250 ml. c/tapa</t>
  </si>
  <si>
    <t xml:space="preserve">Vaso 225 ml. Reusable (fda.10 unid.) </t>
  </si>
  <si>
    <t xml:space="preserve">Vaso 225 ml. Reusable (unidad) </t>
  </si>
  <si>
    <t>Gelatinera 175 ml. con tapa hermética</t>
  </si>
  <si>
    <t>Vaso Duquesa 225 ml./Cristal Transparente</t>
  </si>
  <si>
    <t>Vaso Duquesa 225 ml./Color</t>
  </si>
  <si>
    <t xml:space="preserve">Caja #76 c/valvula 2.25 lts. </t>
  </si>
  <si>
    <t>Jarra 1.5 lt. "Ideal" c/4 vasos Ideal</t>
  </si>
  <si>
    <t>Jarra 1.5 lts. "Ideal"</t>
  </si>
  <si>
    <t>Lavacara 5 Lts. #670</t>
  </si>
  <si>
    <t>Lavacara Grande 12 Lts. #680</t>
  </si>
  <si>
    <t>Papelero 9.5 Lts.</t>
  </si>
  <si>
    <t>Large Bowl 5 Lts. "Bolo Grande "</t>
  </si>
  <si>
    <t>Medium Bowl 3 Lts. "Bolo Chico "</t>
  </si>
  <si>
    <t>Repostero 2.75 Lts. #18</t>
  </si>
  <si>
    <t>Caja #54 "Primavera" 0.9 Lts.</t>
  </si>
  <si>
    <t>Tina Americana c/Asa 16 Lts.</t>
  </si>
  <si>
    <t xml:space="preserve">Tina Ovalada#48 (colores)  4.5 Lts. </t>
  </si>
  <si>
    <t>DP-1160</t>
  </si>
  <si>
    <t>Balde 12 Lts. Asa/Alambre "Colores"</t>
  </si>
  <si>
    <t>DP-4330</t>
  </si>
  <si>
    <t>(x5)CR</t>
  </si>
  <si>
    <t>Armador Terno Rigido (unidad) Solo Negro</t>
  </si>
  <si>
    <t>LISTA DE PRECIOS HOGAR SOLO BAJO PEDIDO</t>
  </si>
  <si>
    <t>Armador Tubular Color (Empaque 10 cinta)</t>
  </si>
  <si>
    <t>Armador Tubular Color (Empaque 10 carton)</t>
  </si>
  <si>
    <t>1/2</t>
  </si>
  <si>
    <t>2/2</t>
  </si>
  <si>
    <t>DP-1750</t>
  </si>
  <si>
    <t>Armador Terno FLEX (unidad) Solo Negro</t>
  </si>
  <si>
    <t>Armador Terno Rigido (unidad) Color</t>
  </si>
  <si>
    <t>Comedero Grande de Mascota</t>
  </si>
  <si>
    <t>Comeder Pequeño de Mascota</t>
  </si>
  <si>
    <t>Comeder de Mascota "PUPO"</t>
  </si>
  <si>
    <t>Matamosca Bicolor</t>
  </si>
  <si>
    <t xml:space="preserve">Caja #40 "Willy" 0.350 Lts. </t>
  </si>
  <si>
    <t>DP-8820</t>
  </si>
  <si>
    <t>DP-9910</t>
  </si>
  <si>
    <t>DP-0237</t>
  </si>
  <si>
    <t>DP-0057</t>
  </si>
  <si>
    <t>7861046888204</t>
  </si>
  <si>
    <t>7861046843302</t>
  </si>
  <si>
    <t>7861046802705</t>
  </si>
  <si>
    <t>7861046899101</t>
  </si>
  <si>
    <t>7861046814807</t>
  </si>
  <si>
    <t>7861046805003</t>
  </si>
  <si>
    <t>7861046817501</t>
  </si>
  <si>
    <t>7861046842008</t>
  </si>
  <si>
    <t>7861046899309</t>
  </si>
  <si>
    <t>Cuelga Todo #1</t>
  </si>
  <si>
    <t>DP-9950</t>
  </si>
  <si>
    <t>7861046899507</t>
  </si>
  <si>
    <t>DP-1810</t>
  </si>
  <si>
    <t>Jarra Medida 1 lt.</t>
  </si>
  <si>
    <t>DP-1820</t>
  </si>
  <si>
    <t>Lonchera "Lunch Box"</t>
  </si>
  <si>
    <t>AT, NT, VT</t>
  </si>
  <si>
    <t>7861046814906</t>
  </si>
  <si>
    <t>7861046818201</t>
  </si>
  <si>
    <t>DP-1850</t>
  </si>
  <si>
    <t>DP-9930</t>
  </si>
  <si>
    <t>Gelatinera 175 ml. Set de 3 Unid c/tapa</t>
  </si>
  <si>
    <t xml:space="preserve">Balde Reforzado 20 lts. Transparente c/asa </t>
  </si>
  <si>
    <t xml:space="preserve">Balde Reforzado 15 lts. Transparente c/asa </t>
  </si>
  <si>
    <t xml:space="preserve">Balde 20 lts. Transparente c/asa y Tapa </t>
  </si>
  <si>
    <t xml:space="preserve">Balde 15 lts. Transparente c/asa y Tapa </t>
  </si>
  <si>
    <r>
      <t xml:space="preserve">Balde Reforzado 20 lts. </t>
    </r>
    <r>
      <rPr>
        <b/>
        <sz val="9"/>
        <color rgb="FFFF0000"/>
        <rFont val="Century Gothic"/>
        <family val="2"/>
      </rPr>
      <t>Color</t>
    </r>
    <r>
      <rPr>
        <b/>
        <sz val="9"/>
        <rFont val="Century Gothic"/>
        <family val="2"/>
      </rPr>
      <t xml:space="preserve"> c/asa </t>
    </r>
  </si>
  <si>
    <r>
      <t xml:space="preserve">Balde 20 lts.  </t>
    </r>
    <r>
      <rPr>
        <b/>
        <sz val="9"/>
        <color rgb="FFFF0000"/>
        <rFont val="Century Gothic"/>
        <family val="2"/>
      </rPr>
      <t>Color</t>
    </r>
    <r>
      <rPr>
        <b/>
        <sz val="9"/>
        <rFont val="Century Gothic"/>
        <family val="2"/>
      </rPr>
      <t xml:space="preserve"> c/asa y Tapa </t>
    </r>
  </si>
  <si>
    <r>
      <t xml:space="preserve">Balde Reforzado 15 lts. </t>
    </r>
    <r>
      <rPr>
        <b/>
        <sz val="9"/>
        <color rgb="FFFF0000"/>
        <rFont val="Century Gothic"/>
        <family val="2"/>
      </rPr>
      <t>Color</t>
    </r>
    <r>
      <rPr>
        <b/>
        <sz val="9"/>
        <rFont val="Century Gothic"/>
        <family val="2"/>
      </rPr>
      <t xml:space="preserve"> c/asa </t>
    </r>
  </si>
  <si>
    <r>
      <t xml:space="preserve">Balde 15 lts. </t>
    </r>
    <r>
      <rPr>
        <b/>
        <sz val="9"/>
        <color rgb="FFFF0000"/>
        <rFont val="Century Gothic"/>
        <family val="2"/>
      </rPr>
      <t>Color</t>
    </r>
    <r>
      <rPr>
        <b/>
        <sz val="9"/>
        <rFont val="Century Gothic"/>
        <family val="2"/>
      </rPr>
      <t xml:space="preserve">  c/asa y Tapa </t>
    </r>
  </si>
  <si>
    <t>Macetero Chico con base</t>
  </si>
  <si>
    <t>DP-2100</t>
  </si>
  <si>
    <t>Cp*    CG</t>
  </si>
  <si>
    <t>132    200</t>
  </si>
  <si>
    <t>Porta Cubierto IDEAL</t>
  </si>
  <si>
    <t>Thermo Grande de 0.800 Lts con taza y tapon</t>
  </si>
  <si>
    <t>7861046841100</t>
  </si>
  <si>
    <t>7861046815309</t>
  </si>
  <si>
    <t>7861046815408</t>
  </si>
  <si>
    <t>7861046815507</t>
  </si>
  <si>
    <t>7861046821003</t>
  </si>
  <si>
    <t>DP-0070</t>
  </si>
  <si>
    <t>Thermo Grande de 0.450 Lts con taza y tapon</t>
  </si>
  <si>
    <t>DP-5000</t>
  </si>
  <si>
    <t>Repostero Circular #1 de 0.375 Lts</t>
  </si>
  <si>
    <t>DP-5010</t>
  </si>
  <si>
    <t>Repostero Circular #2 de 0.875 Lts</t>
  </si>
  <si>
    <t>DP-5020</t>
  </si>
  <si>
    <t>Repostero Circular #3 de 1.125 Lts</t>
  </si>
  <si>
    <t>DP-5030</t>
  </si>
  <si>
    <t>Repostero Cuadrado #1 de 0.500 Lts</t>
  </si>
  <si>
    <t>DP-5040</t>
  </si>
  <si>
    <t>Repostero Cuadrado #2 de 0.750 Lts</t>
  </si>
  <si>
    <t>DP-5050</t>
  </si>
  <si>
    <t>Repostero Rectangular #3 de 1.125 Lts</t>
  </si>
  <si>
    <t>Matamosca El Cazador</t>
  </si>
  <si>
    <t>DP-1870</t>
  </si>
  <si>
    <t>Lavacara 6 Lts. #36</t>
  </si>
  <si>
    <t>Balde de 7.5 lts con asa/alambre</t>
  </si>
  <si>
    <t>DP-0480</t>
  </si>
  <si>
    <t>DP-0600</t>
  </si>
  <si>
    <t>Caja #52 "Festival" 2.50 Lts.</t>
  </si>
  <si>
    <t xml:space="preserve">Caja #51 "Fiesta" 2 Lts. </t>
  </si>
  <si>
    <t>Caja #86 "Polar" 2.5 lts.</t>
  </si>
  <si>
    <t>Caja #87 c/valvula 1 lt.</t>
  </si>
  <si>
    <t>CG          S</t>
  </si>
  <si>
    <t>A: Amarillo // B: Beige // G: Gris-Plata // R: Rojo // VT:  Verde Transparente // AC: Azul Celeste // Bl: Blanco //     C: Café  // F: Fucsia // Vd: Variado Definido // NT: Naranja Transparente // Az: Azul // VP: Verde Perlado //   CVR: Color Variado Reprocesado // AT: Azul Transparente // Nn: Natural // VOR: Verde Oscuro   // Ng: Negro</t>
  </si>
  <si>
    <t>7861046806208</t>
  </si>
  <si>
    <t>MARZO 2016</t>
  </si>
  <si>
    <t xml:space="preserve">      MARZO 2016</t>
  </si>
  <si>
    <t xml:space="preserve">     MARZO 2016</t>
  </si>
  <si>
    <r>
      <t xml:space="preserve">Balde  20 lts. </t>
    </r>
    <r>
      <rPr>
        <b/>
        <sz val="9"/>
        <rFont val="Century Gothic"/>
        <family val="2"/>
      </rPr>
      <t>c/llave</t>
    </r>
    <r>
      <rPr>
        <sz val="9"/>
        <rFont val="Century Gothic"/>
        <family val="2"/>
      </rPr>
      <t xml:space="preserve">, asa y tapa </t>
    </r>
  </si>
  <si>
    <r>
      <t xml:space="preserve">Balde  15 lts. </t>
    </r>
    <r>
      <rPr>
        <b/>
        <sz val="9"/>
        <rFont val="Century Gothic"/>
        <family val="2"/>
      </rPr>
      <t>c/llave</t>
    </r>
    <r>
      <rPr>
        <sz val="9"/>
        <rFont val="Century Gothic"/>
        <family val="2"/>
      </rPr>
      <t xml:space="preserve">, asa y tapa </t>
    </r>
  </si>
  <si>
    <t>Guayaquil, 18 de Abril del 2016                                                                                                                                                           Estimados clientes:                                                                                                                                                                                        Ante el desbastador terremoto sufrido en las ultimas horas, el mismo que ha causado innumerables perdidas humanas y ha dejado practicamente sin hogar a muchos ecuatorianos, somos sensibles ante lo ocurrido y nos solidarizamos con los hermanos de nuestra patria ante la desgracia ocurrida.                                                                                                                                                                Como parte de nuestra contribuion, hemos seleccionado algunos articulos que podrian ser utiles en esta situacion y sus valores de venta tienen un precio ocasional con un gran descuento.</t>
  </si>
  <si>
    <t>PRECIO SOLO CONTADO</t>
  </si>
  <si>
    <t>PRECIO CREDITO          30 DIAS</t>
  </si>
  <si>
    <t>Cp   CG</t>
  </si>
  <si>
    <t>CANTIDAD Minima</t>
  </si>
  <si>
    <t>TIPO Embalaje</t>
  </si>
  <si>
    <t xml:space="preserve">PRODUCTOS HOGAR con material RECICLADO (2R) </t>
  </si>
  <si>
    <t>DP-0220</t>
  </si>
  <si>
    <t>Balde 7.5 Lts. Asa de Alambre (2R)</t>
  </si>
  <si>
    <t>DP-4340</t>
  </si>
  <si>
    <t>Balde 12 Lts. Asa de Alambre (2R)</t>
  </si>
  <si>
    <t>DP-0730</t>
  </si>
  <si>
    <t>Jarra 1 Lt. "Danesa" (2R)</t>
  </si>
  <si>
    <t>DP-3600</t>
  </si>
  <si>
    <t>Lavacara 6 Lts. #36 (2R)</t>
  </si>
  <si>
    <t>DP-6710</t>
  </si>
  <si>
    <t>Lavacara 5 Lts. #670 (2R)</t>
  </si>
  <si>
    <t>DP-6800</t>
  </si>
  <si>
    <t xml:space="preserve">Lavacara Grande (2R) #680 12 Lts.  </t>
  </si>
  <si>
    <t>DP-0710</t>
  </si>
  <si>
    <t xml:space="preserve">Tina Americana c/Asa (2R) 16 Lts. </t>
  </si>
  <si>
    <t>50      240</t>
  </si>
  <si>
    <t>48        72</t>
  </si>
  <si>
    <t>* Los pedidos solo se despacharan por unidad de embalaje o por múltiplos de los mismos.</t>
  </si>
  <si>
    <t>* A estos valores se le adicionara el descuento por monto de compra:                                 (-3%) de $250 a $499 - (-5%) de $500 a $1,999 y (-10%) de $2,000 en adelante.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</si>
</sst>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 &quot;$&quot;\ * #,##0.000_ ;_ &quot;$&quot;\ * \-#,##0.000_ ;_ &quot;$&quot;\ * &quot;-&quot;???_ ;_ @_ "/>
  </numFmts>
  <fonts count="26" x14ac:knownFonts="1">
    <font>
      <sz val="10"/>
      <name val="Arial"/>
    </font>
    <font>
      <b/>
      <sz val="10"/>
      <name val="Century Gothic"/>
      <family val="2"/>
    </font>
    <font>
      <sz val="10"/>
      <name val="Century Gothic"/>
      <family val="2"/>
    </font>
    <font>
      <sz val="9"/>
      <name val="Century Gothic"/>
      <family val="2"/>
    </font>
    <font>
      <b/>
      <sz val="16"/>
      <name val="Century Gothic"/>
      <family val="2"/>
    </font>
    <font>
      <b/>
      <sz val="7"/>
      <name val="Century Gothic"/>
      <family val="2"/>
    </font>
    <font>
      <sz val="7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b/>
      <sz val="9"/>
      <name val="Century Gothic"/>
      <family val="2"/>
    </font>
    <font>
      <sz val="8"/>
      <name val="Arial"/>
      <family val="2"/>
    </font>
    <font>
      <b/>
      <sz val="8"/>
      <name val="Century Gothic"/>
      <family val="2"/>
    </font>
    <font>
      <sz val="9"/>
      <color indexed="10"/>
      <name val="Century Gothic"/>
      <family val="2"/>
    </font>
    <font>
      <sz val="10"/>
      <color indexed="10"/>
      <name val="Century Gothic"/>
      <family val="2"/>
    </font>
    <font>
      <b/>
      <sz val="11"/>
      <color indexed="10"/>
      <name val="Century Gothic"/>
      <family val="2"/>
    </font>
    <font>
      <b/>
      <sz val="6"/>
      <name val="Century Gothic"/>
      <family val="2"/>
    </font>
    <font>
      <sz val="8"/>
      <name val="Century Gothic"/>
      <family val="2"/>
    </font>
    <font>
      <b/>
      <sz val="5.5"/>
      <name val="Century Gothic"/>
      <family val="2"/>
    </font>
    <font>
      <sz val="18"/>
      <name val="Century Gothic"/>
      <family val="2"/>
    </font>
    <font>
      <sz val="12"/>
      <name val="Century Gothic"/>
      <family val="2"/>
    </font>
    <font>
      <b/>
      <sz val="12"/>
      <color indexed="8"/>
      <name val="Century Gothic"/>
      <family val="2"/>
    </font>
    <font>
      <b/>
      <sz val="9"/>
      <color rgb="FFFF0000"/>
      <name val="Century Gothic"/>
      <family val="2"/>
    </font>
    <font>
      <sz val="14"/>
      <name val="Century Gothic"/>
      <family val="2"/>
    </font>
    <font>
      <sz val="8"/>
      <color theme="0"/>
      <name val="Century Gothic"/>
      <family val="2"/>
    </font>
    <font>
      <b/>
      <sz val="8"/>
      <color theme="0"/>
      <name val="Century Gothic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164" fontId="1" fillId="3" borderId="0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164" fontId="1" fillId="3" borderId="0" xfId="0" applyNumberFormat="1" applyFont="1" applyFill="1" applyAlignment="1">
      <alignment vertical="center"/>
    </xf>
    <xf numFmtId="164" fontId="1" fillId="3" borderId="0" xfId="0" applyNumberFormat="1" applyFont="1" applyFill="1" applyBorder="1" applyAlignment="1">
      <alignment horizontal="right" vertical="center"/>
    </xf>
    <xf numFmtId="49" fontId="2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3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right" vertical="center"/>
    </xf>
    <xf numFmtId="3" fontId="11" fillId="0" borderId="6" xfId="0" quotePrefix="1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vertical="center"/>
    </xf>
    <xf numFmtId="164" fontId="15" fillId="0" borderId="3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16" fillId="0" borderId="6" xfId="0" applyNumberFormat="1" applyFont="1" applyFill="1" applyBorder="1" applyAlignment="1">
      <alignment horizontal="center" vertical="center"/>
    </xf>
    <xf numFmtId="164" fontId="16" fillId="3" borderId="0" xfId="0" applyNumberFormat="1" applyFont="1" applyFill="1" applyBorder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164" fontId="11" fillId="3" borderId="0" xfId="0" applyNumberFormat="1" applyFont="1" applyFill="1" applyAlignment="1">
      <alignment vertical="center"/>
    </xf>
    <xf numFmtId="164" fontId="16" fillId="0" borderId="0" xfId="0" applyNumberFormat="1" applyFont="1" applyFill="1" applyBorder="1" applyAlignment="1">
      <alignment vertical="center"/>
    </xf>
    <xf numFmtId="164" fontId="18" fillId="0" borderId="14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64" fontId="16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vertical="center"/>
    </xf>
    <xf numFmtId="3" fontId="11" fillId="4" borderId="6" xfId="0" quotePrefix="1" applyNumberFormat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0" fontId="2" fillId="4" borderId="6" xfId="0" applyFont="1" applyFill="1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3" fontId="11" fillId="4" borderId="0" xfId="0" quotePrefix="1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horizontal="right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vertical="center"/>
    </xf>
    <xf numFmtId="164" fontId="11" fillId="4" borderId="6" xfId="0" quotePrefix="1" applyNumberFormat="1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horizontal="center" vertical="center"/>
    </xf>
    <xf numFmtId="164" fontId="16" fillId="4" borderId="6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Border="1" applyAlignment="1">
      <alignment vertical="center"/>
    </xf>
    <xf numFmtId="3" fontId="16" fillId="4" borderId="6" xfId="0" quotePrefix="1" applyNumberFormat="1" applyFont="1" applyFill="1" applyBorder="1" applyAlignment="1">
      <alignment horizontal="center" vertical="center"/>
    </xf>
    <xf numFmtId="164" fontId="16" fillId="4" borderId="6" xfId="0" applyNumberFormat="1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center" vertical="center"/>
    </xf>
    <xf numFmtId="164" fontId="16" fillId="4" borderId="0" xfId="0" applyNumberFormat="1" applyFont="1" applyFill="1" applyAlignment="1">
      <alignment vertical="center"/>
    </xf>
    <xf numFmtId="0" fontId="16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164" fontId="11" fillId="4" borderId="0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164" fontId="15" fillId="0" borderId="3" xfId="0" applyNumberFormat="1" applyFont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6" fillId="4" borderId="9" xfId="0" applyNumberFormat="1" applyFont="1" applyFill="1" applyBorder="1" applyAlignment="1">
      <alignment horizontal="center" vertical="center"/>
    </xf>
    <xf numFmtId="164" fontId="16" fillId="4" borderId="0" xfId="0" applyNumberFormat="1" applyFont="1" applyFill="1" applyAlignment="1">
      <alignment horizontal="center" vertical="center"/>
    </xf>
    <xf numFmtId="164" fontId="11" fillId="4" borderId="10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3" fontId="16" fillId="3" borderId="5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vertical="center"/>
    </xf>
    <xf numFmtId="164" fontId="11" fillId="4" borderId="9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164" fontId="16" fillId="4" borderId="16" xfId="0" applyNumberFormat="1" applyFont="1" applyFill="1" applyBorder="1" applyAlignment="1">
      <alignment horizontal="center" vertical="center"/>
    </xf>
    <xf numFmtId="164" fontId="11" fillId="4" borderId="16" xfId="0" applyNumberFormat="1" applyFont="1" applyFill="1" applyBorder="1" applyAlignment="1">
      <alignment horizontal="center" vertical="center"/>
    </xf>
    <xf numFmtId="164" fontId="11" fillId="4" borderId="7" xfId="0" applyNumberFormat="1" applyFont="1" applyFill="1" applyBorder="1" applyAlignment="1">
      <alignment horizontal="center" vertical="center"/>
    </xf>
    <xf numFmtId="164" fontId="16" fillId="0" borderId="9" xfId="0" applyNumberFormat="1" applyFont="1" applyFill="1" applyBorder="1" applyAlignment="1">
      <alignment horizontal="center" vertical="center"/>
    </xf>
    <xf numFmtId="2" fontId="11" fillId="4" borderId="0" xfId="0" applyNumberFormat="1" applyFont="1" applyFill="1" applyBorder="1" applyAlignment="1">
      <alignment horizontal="center" vertical="center"/>
    </xf>
    <xf numFmtId="165" fontId="16" fillId="0" borderId="9" xfId="0" applyNumberFormat="1" applyFont="1" applyFill="1" applyBorder="1" applyAlignment="1">
      <alignment horizontal="center" vertical="center"/>
    </xf>
    <xf numFmtId="165" fontId="11" fillId="0" borderId="6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165" fontId="11" fillId="0" borderId="9" xfId="0" applyNumberFormat="1" applyFont="1" applyFill="1" applyBorder="1" applyAlignment="1">
      <alignment horizontal="center" vertical="center"/>
    </xf>
    <xf numFmtId="164" fontId="11" fillId="0" borderId="9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16" fillId="5" borderId="6" xfId="0" applyNumberFormat="1" applyFont="1" applyFill="1" applyBorder="1" applyAlignment="1">
      <alignment horizontal="center" vertical="center"/>
    </xf>
    <xf numFmtId="164" fontId="11" fillId="5" borderId="6" xfId="0" applyNumberFormat="1" applyFont="1" applyFill="1" applyBorder="1" applyAlignment="1">
      <alignment horizontal="center" vertical="center"/>
    </xf>
    <xf numFmtId="164" fontId="16" fillId="5" borderId="9" xfId="0" applyNumberFormat="1" applyFont="1" applyFill="1" applyBorder="1" applyAlignment="1">
      <alignment horizontal="center" vertical="center"/>
    </xf>
    <xf numFmtId="164" fontId="11" fillId="5" borderId="6" xfId="0" quotePrefix="1" applyNumberFormat="1" applyFont="1" applyFill="1" applyBorder="1" applyAlignment="1">
      <alignment horizontal="center" vertical="center"/>
    </xf>
    <xf numFmtId="164" fontId="11" fillId="5" borderId="11" xfId="0" applyNumberFormat="1" applyFont="1" applyFill="1" applyBorder="1" applyAlignment="1">
      <alignment horizontal="center" vertical="center"/>
    </xf>
    <xf numFmtId="164" fontId="11" fillId="5" borderId="12" xfId="0" applyNumberFormat="1" applyFont="1" applyFill="1" applyBorder="1" applyAlignment="1">
      <alignment horizontal="center" vertical="center"/>
    </xf>
    <xf numFmtId="164" fontId="16" fillId="4" borderId="6" xfId="0" applyNumberFormat="1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vertical="center"/>
    </xf>
    <xf numFmtId="1" fontId="20" fillId="0" borderId="6" xfId="0" applyNumberFormat="1" applyFont="1" applyBorder="1" applyAlignment="1">
      <alignment horizontal="center"/>
    </xf>
    <xf numFmtId="164" fontId="16" fillId="4" borderId="0" xfId="0" applyNumberFormat="1" applyFont="1" applyFill="1" applyBorder="1" applyAlignment="1">
      <alignment horizontal="center" vertical="center"/>
    </xf>
    <xf numFmtId="1" fontId="20" fillId="0" borderId="6" xfId="0" applyNumberFormat="1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/>
    </xf>
    <xf numFmtId="0" fontId="16" fillId="4" borderId="0" xfId="0" applyFont="1" applyFill="1" applyBorder="1" applyAlignment="1">
      <alignment vertical="center"/>
    </xf>
    <xf numFmtId="164" fontId="11" fillId="4" borderId="15" xfId="0" applyNumberFormat="1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164" fontId="11" fillId="4" borderId="5" xfId="0" applyNumberFormat="1" applyFont="1" applyFill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/>
    </xf>
    <xf numFmtId="164" fontId="23" fillId="4" borderId="0" xfId="0" applyNumberFormat="1" applyFont="1" applyFill="1" applyBorder="1" applyAlignment="1">
      <alignment horizontal="right"/>
    </xf>
    <xf numFmtId="164" fontId="23" fillId="4" borderId="9" xfId="0" applyNumberFormat="1" applyFont="1" applyFill="1" applyBorder="1" applyAlignment="1">
      <alignment horizontal="right"/>
    </xf>
    <xf numFmtId="164" fontId="23" fillId="4" borderId="0" xfId="0" applyNumberFormat="1" applyFont="1" applyFill="1" applyAlignment="1">
      <alignment horizontal="right"/>
    </xf>
    <xf numFmtId="0" fontId="3" fillId="4" borderId="10" xfId="0" applyFont="1" applyFill="1" applyBorder="1" applyAlignment="1">
      <alignment vertical="center"/>
    </xf>
    <xf numFmtId="164" fontId="16" fillId="4" borderId="15" xfId="0" applyNumberFormat="1" applyFont="1" applyFill="1" applyBorder="1" applyAlignment="1">
      <alignment horizontal="center" vertical="center"/>
    </xf>
    <xf numFmtId="164" fontId="16" fillId="4" borderId="15" xfId="0" applyNumberFormat="1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vertical="center"/>
    </xf>
    <xf numFmtId="164" fontId="16" fillId="4" borderId="9" xfId="0" applyNumberFormat="1" applyFont="1" applyFill="1" applyBorder="1" applyAlignment="1">
      <alignment vertical="center"/>
    </xf>
    <xf numFmtId="164" fontId="24" fillId="4" borderId="6" xfId="0" applyNumberFormat="1" applyFont="1" applyFill="1" applyBorder="1" applyAlignment="1">
      <alignment horizontal="center" vertical="center"/>
    </xf>
    <xf numFmtId="164" fontId="24" fillId="4" borderId="6" xfId="0" applyNumberFormat="1" applyFont="1" applyFill="1" applyBorder="1" applyAlignment="1">
      <alignment horizontal="right" vertical="center"/>
    </xf>
    <xf numFmtId="164" fontId="24" fillId="4" borderId="6" xfId="0" quotePrefix="1" applyNumberFormat="1" applyFont="1" applyFill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center" vertical="center"/>
    </xf>
    <xf numFmtId="164" fontId="1" fillId="4" borderId="15" xfId="0" applyNumberFormat="1" applyFont="1" applyFill="1" applyBorder="1" applyAlignment="1">
      <alignment horizontal="center" vertical="center"/>
    </xf>
    <xf numFmtId="164" fontId="25" fillId="0" borderId="0" xfId="0" applyNumberFormat="1" applyFont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8" fillId="7" borderId="6" xfId="0" applyFont="1" applyFill="1" applyBorder="1" applyAlignment="1">
      <alignment horizontal="left" vertical="center" wrapText="1"/>
    </xf>
    <xf numFmtId="0" fontId="8" fillId="7" borderId="15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4" fontId="15" fillId="0" borderId="19" xfId="0" applyNumberFormat="1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17" fillId="0" borderId="17" xfId="0" applyNumberFormat="1" applyFont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164" fontId="25" fillId="0" borderId="0" xfId="0" applyNumberFormat="1" applyFont="1" applyBorder="1" applyAlignment="1">
      <alignment horizontal="left" vertical="center" wrapText="1"/>
    </xf>
    <xf numFmtId="164" fontId="19" fillId="0" borderId="11" xfId="0" applyNumberFormat="1" applyFont="1" applyBorder="1" applyAlignment="1">
      <alignment horizontal="center" vertical="center" wrapText="1"/>
    </xf>
    <xf numFmtId="164" fontId="19" fillId="0" borderId="25" xfId="0" applyNumberFormat="1" applyFont="1" applyBorder="1" applyAlignment="1">
      <alignment horizontal="center" vertical="center" wrapText="1"/>
    </xf>
    <xf numFmtId="164" fontId="19" fillId="0" borderId="26" xfId="0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horizontal="center" vertical="center" wrapText="1"/>
    </xf>
    <xf numFmtId="164" fontId="19" fillId="0" borderId="8" xfId="0" applyNumberFormat="1" applyFont="1" applyBorder="1" applyAlignment="1">
      <alignment horizontal="center" vertical="center" wrapText="1"/>
    </xf>
    <xf numFmtId="164" fontId="19" fillId="0" borderId="16" xfId="0" applyNumberFormat="1" applyFont="1" applyBorder="1" applyAlignment="1">
      <alignment horizontal="center" vertical="center" wrapText="1"/>
    </xf>
    <xf numFmtId="164" fontId="19" fillId="0" borderId="27" xfId="0" applyNumberFormat="1" applyFont="1" applyBorder="1" applyAlignment="1">
      <alignment horizontal="center" vertical="center" wrapText="1"/>
    </xf>
    <xf numFmtId="164" fontId="19" fillId="0" borderId="18" xfId="0" applyNumberFormat="1" applyFont="1" applyBorder="1" applyAlignment="1">
      <alignment horizontal="center" vertical="center" wrapText="1"/>
    </xf>
    <xf numFmtId="3" fontId="15" fillId="0" borderId="19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2</xdr:row>
      <xdr:rowOff>47625</xdr:rowOff>
    </xdr:from>
    <xdr:to>
      <xdr:col>2</xdr:col>
      <xdr:colOff>219075</xdr:colOff>
      <xdr:row>7</xdr:row>
      <xdr:rowOff>47625</xdr:rowOff>
    </xdr:to>
    <xdr:pic>
      <xdr:nvPicPr>
        <xdr:cNvPr id="78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390525"/>
          <a:ext cx="7620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8</xdr:row>
      <xdr:rowOff>38100</xdr:rowOff>
    </xdr:from>
    <xdr:to>
      <xdr:col>1</xdr:col>
      <xdr:colOff>190500</xdr:colOff>
      <xdr:row>8</xdr:row>
      <xdr:rowOff>161925</xdr:rowOff>
    </xdr:to>
    <xdr:sp macro="" textlink="">
      <xdr:nvSpPr>
        <xdr:cNvPr id="7841" name="Rectangle 2"/>
        <xdr:cNvSpPr>
          <a:spLocks noChangeArrowheads="1"/>
        </xdr:cNvSpPr>
      </xdr:nvSpPr>
      <xdr:spPr bwMode="auto">
        <a:xfrm>
          <a:off x="142875" y="1628775"/>
          <a:ext cx="104775" cy="1238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447675</xdr:colOff>
      <xdr:row>4</xdr:row>
      <xdr:rowOff>152401</xdr:rowOff>
    </xdr:from>
    <xdr:to>
      <xdr:col>4</xdr:col>
      <xdr:colOff>0</xdr:colOff>
      <xdr:row>7</xdr:row>
      <xdr:rowOff>66675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1466850" y="857251"/>
          <a:ext cx="3762375" cy="600074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s-ES" sz="1800" b="1" i="0" strike="noStrike">
              <a:solidFill>
                <a:srgbClr val="000000"/>
              </a:solidFill>
              <a:latin typeface="Century Gothic"/>
            </a:rPr>
            <a:t>Codigos</a:t>
          </a:r>
          <a:r>
            <a:rPr lang="es-ES" sz="1800" b="1" i="0" strike="noStrike" baseline="0">
              <a:solidFill>
                <a:srgbClr val="000000"/>
              </a:solidFill>
              <a:latin typeface="Century Gothic"/>
            </a:rPr>
            <a:t> de barra </a:t>
          </a:r>
          <a:r>
            <a:rPr lang="es-ES" sz="1800" b="1" i="0" strike="noStrike">
              <a:solidFill>
                <a:srgbClr val="000000"/>
              </a:solidFill>
              <a:latin typeface="Century Gothic"/>
            </a:rPr>
            <a:t>- Línea Hogar</a:t>
          </a:r>
        </a:p>
      </xdr:txBody>
    </xdr:sp>
    <xdr:clientData/>
  </xdr:twoCellAnchor>
  <xdr:twoCellAnchor>
    <xdr:from>
      <xdr:col>1</xdr:col>
      <xdr:colOff>76200</xdr:colOff>
      <xdr:row>48</xdr:row>
      <xdr:rowOff>95250</xdr:rowOff>
    </xdr:from>
    <xdr:to>
      <xdr:col>1</xdr:col>
      <xdr:colOff>180975</xdr:colOff>
      <xdr:row>48</xdr:row>
      <xdr:rowOff>219075</xdr:rowOff>
    </xdr:to>
    <xdr:sp macro="" textlink="">
      <xdr:nvSpPr>
        <xdr:cNvPr id="7845" name="Rectangle 8"/>
        <xdr:cNvSpPr>
          <a:spLocks noChangeArrowheads="1"/>
        </xdr:cNvSpPr>
      </xdr:nvSpPr>
      <xdr:spPr bwMode="auto">
        <a:xfrm>
          <a:off x="133350" y="11782425"/>
          <a:ext cx="104775" cy="1238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85725</xdr:colOff>
      <xdr:row>92</xdr:row>
      <xdr:rowOff>28575</xdr:rowOff>
    </xdr:from>
    <xdr:to>
      <xdr:col>4</xdr:col>
      <xdr:colOff>38100</xdr:colOff>
      <xdr:row>92</xdr:row>
      <xdr:rowOff>38100</xdr:rowOff>
    </xdr:to>
    <xdr:pic>
      <xdr:nvPicPr>
        <xdr:cNvPr id="7847" name="Picture 10" descr="FIRMA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1375" y="22298025"/>
          <a:ext cx="1314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58</xdr:row>
      <xdr:rowOff>0</xdr:rowOff>
    </xdr:from>
    <xdr:to>
      <xdr:col>1</xdr:col>
      <xdr:colOff>152400</xdr:colOff>
      <xdr:row>58</xdr:row>
      <xdr:rowOff>0</xdr:rowOff>
    </xdr:to>
    <xdr:sp macro="" textlink="">
      <xdr:nvSpPr>
        <xdr:cNvPr id="7849" name="Rectangle 14"/>
        <xdr:cNvSpPr>
          <a:spLocks noChangeArrowheads="1"/>
        </xdr:cNvSpPr>
      </xdr:nvSpPr>
      <xdr:spPr bwMode="auto">
        <a:xfrm>
          <a:off x="104775" y="14258925"/>
          <a:ext cx="1047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1781175</xdr:colOff>
      <xdr:row>86</xdr:row>
      <xdr:rowOff>123825</xdr:rowOff>
    </xdr:from>
    <xdr:to>
      <xdr:col>2</xdr:col>
      <xdr:colOff>2762250</xdr:colOff>
      <xdr:row>90</xdr:row>
      <xdr:rowOff>116040</xdr:rowOff>
    </xdr:to>
    <xdr:pic>
      <xdr:nvPicPr>
        <xdr:cNvPr id="7850" name="Picture 18" descr="FIRMA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419350" y="19354800"/>
          <a:ext cx="981075" cy="1097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1866900</xdr:colOff>
      <xdr:row>24</xdr:row>
      <xdr:rowOff>38100</xdr:rowOff>
    </xdr:from>
    <xdr:to>
      <xdr:col>4</xdr:col>
      <xdr:colOff>28575</xdr:colOff>
      <xdr:row>29</xdr:row>
      <xdr:rowOff>28575</xdr:rowOff>
    </xdr:to>
    <xdr:pic>
      <xdr:nvPicPr>
        <xdr:cNvPr id="13" name="Picture 18" descr="FIRMA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505075" y="6515100"/>
          <a:ext cx="8858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1924050</xdr:colOff>
      <xdr:row>24</xdr:row>
      <xdr:rowOff>180975</xdr:rowOff>
    </xdr:from>
    <xdr:to>
      <xdr:col>2</xdr:col>
      <xdr:colOff>2743200</xdr:colOff>
      <xdr:row>28</xdr:row>
      <xdr:rowOff>179420</xdr:rowOff>
    </xdr:to>
    <xdr:pic>
      <xdr:nvPicPr>
        <xdr:cNvPr id="15" name="Picture 18" descr="FIRMA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943225" y="6010275"/>
          <a:ext cx="819150" cy="110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299966</xdr:colOff>
      <xdr:row>1</xdr:row>
      <xdr:rowOff>3044</xdr:rowOff>
    </xdr:from>
    <xdr:to>
      <xdr:col>2</xdr:col>
      <xdr:colOff>129653</xdr:colOff>
      <xdr:row>3</xdr:row>
      <xdr:rowOff>191068</xdr:rowOff>
    </xdr:to>
    <xdr:pic>
      <xdr:nvPicPr>
        <xdr:cNvPr id="49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9620" y="200937"/>
          <a:ext cx="409717" cy="5701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1814441</xdr:colOff>
      <xdr:row>32</xdr:row>
      <xdr:rowOff>109183</xdr:rowOff>
    </xdr:from>
    <xdr:to>
      <xdr:col>2</xdr:col>
      <xdr:colOff>2509766</xdr:colOff>
      <xdr:row>34</xdr:row>
      <xdr:rowOff>316391</xdr:rowOff>
    </xdr:to>
    <xdr:pic>
      <xdr:nvPicPr>
        <xdr:cNvPr id="4907" name="Picture 6" descr="FIRMA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524125" y="8127243"/>
          <a:ext cx="695325" cy="8759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191070</xdr:colOff>
      <xdr:row>37</xdr:row>
      <xdr:rowOff>95249</xdr:rowOff>
    </xdr:from>
    <xdr:to>
      <xdr:col>11</xdr:col>
      <xdr:colOff>661917</xdr:colOff>
      <xdr:row>40</xdr:row>
      <xdr:rowOff>88710</xdr:rowOff>
    </xdr:to>
    <xdr:sp macro="" textlink="">
      <xdr:nvSpPr>
        <xdr:cNvPr id="4103" name="Text Box 7"/>
        <xdr:cNvSpPr txBox="1">
          <a:spLocks noChangeArrowheads="1"/>
        </xdr:cNvSpPr>
      </xdr:nvSpPr>
      <xdr:spPr bwMode="auto">
        <a:xfrm>
          <a:off x="5322628" y="9853398"/>
          <a:ext cx="2122226" cy="93515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900" b="1" i="0" strike="noStrike">
              <a:solidFill>
                <a:srgbClr val="000000"/>
              </a:solidFill>
              <a:latin typeface="Arial"/>
              <a:cs typeface="Arial"/>
            </a:rPr>
            <a:t>CG= Cartón Grande 65x42x53                                          CR = Carton Rectangular 37x37x124</a:t>
          </a:r>
        </a:p>
        <a:p>
          <a:pPr algn="l" rtl="0">
            <a:defRPr sz="1000"/>
          </a:pPr>
          <a:r>
            <a:rPr lang="es-ES" sz="900" b="1" i="0" strike="noStrike">
              <a:solidFill>
                <a:srgbClr val="000000"/>
              </a:solidFill>
              <a:latin typeface="Arial"/>
              <a:cs typeface="Arial"/>
            </a:rPr>
            <a:t>Cp= Cartón pequeño 48x37x23.5</a:t>
          </a:r>
        </a:p>
        <a:p>
          <a:pPr algn="l" rtl="0">
            <a:defRPr sz="1000"/>
          </a:pPr>
          <a:r>
            <a:rPr lang="es-ES" sz="900" b="1" i="0" strike="noStrike">
              <a:solidFill>
                <a:srgbClr val="000000"/>
              </a:solidFill>
              <a:latin typeface="Arial"/>
              <a:cs typeface="Arial"/>
            </a:rPr>
            <a:t>S= Saca 85x170</a:t>
          </a:r>
        </a:p>
        <a:p>
          <a:pPr algn="l" rtl="0">
            <a:defRPr sz="1000"/>
          </a:pPr>
          <a:r>
            <a:rPr lang="es-ES" sz="900" b="1" i="0" strike="noStrike">
              <a:solidFill>
                <a:srgbClr val="000000"/>
              </a:solidFill>
              <a:latin typeface="Arial"/>
              <a:cs typeface="Arial"/>
            </a:rPr>
            <a:t>F= Funda Plástica                                                               </a:t>
          </a: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* </a:t>
          </a:r>
          <a:r>
            <a:rPr lang="es-ES" sz="900" b="1" i="0" strike="noStrike">
              <a:solidFill>
                <a:srgbClr val="000000"/>
              </a:solidFill>
              <a:latin typeface="Arial"/>
              <a:cs typeface="Arial"/>
            </a:rPr>
            <a:t>= Producto Desarmado</a:t>
          </a:r>
        </a:p>
        <a:p>
          <a:pPr algn="l" rtl="0">
            <a:defRPr sz="1000"/>
          </a:pP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171451</xdr:rowOff>
    </xdr:from>
    <xdr:to>
      <xdr:col>2</xdr:col>
      <xdr:colOff>295275</xdr:colOff>
      <xdr:row>4</xdr:row>
      <xdr:rowOff>152401</xdr:rowOff>
    </xdr:to>
    <xdr:pic>
      <xdr:nvPicPr>
        <xdr:cNvPr id="57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352426"/>
          <a:ext cx="5715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542926</xdr:colOff>
      <xdr:row>1</xdr:row>
      <xdr:rowOff>161925</xdr:rowOff>
    </xdr:from>
    <xdr:to>
      <xdr:col>2</xdr:col>
      <xdr:colOff>1152526</xdr:colOff>
      <xdr:row>3</xdr:row>
      <xdr:rowOff>180975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1114426" y="161925"/>
          <a:ext cx="609600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000000"/>
              </a:solidFill>
              <a:latin typeface="Century Gothic"/>
            </a:rPr>
            <a:t>R9.2.01</a:t>
          </a:r>
          <a:endParaRPr lang="es-ES" sz="1000" b="0" i="0" strike="noStrike">
            <a:solidFill>
              <a:srgbClr val="000000"/>
            </a:solidFill>
            <a:latin typeface="Century Gothic"/>
          </a:endParaRPr>
        </a:p>
        <a:p>
          <a:pPr algn="ctr" rtl="0">
            <a:defRPr sz="1000"/>
          </a:pPr>
          <a:r>
            <a:rPr lang="es-ES" sz="1000" b="1" i="0" strike="noStrike">
              <a:solidFill>
                <a:srgbClr val="000000"/>
              </a:solidFill>
              <a:latin typeface="Century Gothic"/>
            </a:rPr>
            <a:t>Versión: 3</a:t>
          </a:r>
        </a:p>
      </xdr:txBody>
    </xdr:sp>
    <xdr:clientData/>
  </xdr:twoCellAnchor>
  <xdr:twoCellAnchor>
    <xdr:from>
      <xdr:col>7</xdr:col>
      <xdr:colOff>247652</xdr:colOff>
      <xdr:row>63</xdr:row>
      <xdr:rowOff>47625</xdr:rowOff>
    </xdr:from>
    <xdr:to>
      <xdr:col>14</xdr:col>
      <xdr:colOff>177421</xdr:colOff>
      <xdr:row>67</xdr:row>
      <xdr:rowOff>142875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5631694" y="12467088"/>
          <a:ext cx="2297655" cy="7503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900" b="1" i="0" strike="noStrike">
              <a:solidFill>
                <a:srgbClr val="000000"/>
              </a:solidFill>
              <a:latin typeface="Arial"/>
              <a:cs typeface="Arial"/>
            </a:rPr>
            <a:t>CG= Cartón Grande 65x42x53                CR = Carton Rectangular 37x37x124</a:t>
          </a:r>
        </a:p>
        <a:p>
          <a:pPr algn="l" rtl="0">
            <a:defRPr sz="1000"/>
          </a:pPr>
          <a:r>
            <a:rPr lang="es-ES" sz="900" b="1" i="0" strike="noStrike">
              <a:solidFill>
                <a:srgbClr val="000000"/>
              </a:solidFill>
              <a:latin typeface="Arial"/>
              <a:cs typeface="Arial"/>
            </a:rPr>
            <a:t>Cp= Cartón pequeño 48x37x23.5</a:t>
          </a:r>
        </a:p>
        <a:p>
          <a:pPr algn="l" rtl="0">
            <a:defRPr sz="1000"/>
          </a:pPr>
          <a:r>
            <a:rPr lang="es-ES" sz="900" b="1" i="0" strike="noStrike">
              <a:solidFill>
                <a:srgbClr val="000000"/>
              </a:solidFill>
              <a:latin typeface="Arial"/>
              <a:cs typeface="Arial"/>
            </a:rPr>
            <a:t>S= Saca 85x170</a:t>
          </a:r>
        </a:p>
        <a:p>
          <a:pPr algn="l" rtl="0">
            <a:defRPr sz="1000"/>
          </a:pPr>
          <a:r>
            <a:rPr lang="es-ES" sz="900" b="1" i="0" strike="noStrike">
              <a:solidFill>
                <a:srgbClr val="000000"/>
              </a:solidFill>
              <a:latin typeface="Arial"/>
              <a:cs typeface="Arial"/>
            </a:rPr>
            <a:t>F= Funda Plástica                                        * = Producto Desarmado</a:t>
          </a:r>
        </a:p>
        <a:p>
          <a:pPr algn="l" rtl="0">
            <a:defRPr sz="1000"/>
          </a:pP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2286995</xdr:colOff>
      <xdr:row>58</xdr:row>
      <xdr:rowOff>184245</xdr:rowOff>
    </xdr:from>
    <xdr:to>
      <xdr:col>3</xdr:col>
      <xdr:colOff>120727</xdr:colOff>
      <xdr:row>64</xdr:row>
      <xdr:rowOff>68896</xdr:rowOff>
    </xdr:to>
    <xdr:pic>
      <xdr:nvPicPr>
        <xdr:cNvPr id="5768" name="Picture 4" descr="FIRMA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928440" y="11648364"/>
          <a:ext cx="781648" cy="1003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2197288</xdr:colOff>
      <xdr:row>27</xdr:row>
      <xdr:rowOff>40986</xdr:rowOff>
    </xdr:from>
    <xdr:to>
      <xdr:col>3</xdr:col>
      <xdr:colOff>43359</xdr:colOff>
      <xdr:row>31</xdr:row>
      <xdr:rowOff>20045</xdr:rowOff>
    </xdr:to>
    <xdr:pic>
      <xdr:nvPicPr>
        <xdr:cNvPr id="6" name="Picture 4" descr="FIRMA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38733" y="5247607"/>
          <a:ext cx="793987" cy="811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4:D100"/>
  <sheetViews>
    <sheetView workbookViewId="0">
      <selection activeCell="C16" sqref="C16"/>
    </sheetView>
  </sheetViews>
  <sheetFormatPr baseColWidth="10" defaultColWidth="11.42578125" defaultRowHeight="13.5" x14ac:dyDescent="0.2"/>
  <cols>
    <col min="1" max="1" width="3.85546875" style="3" customWidth="1"/>
    <col min="2" max="2" width="11.42578125" style="12" customWidth="1"/>
    <col min="3" max="3" width="41.5703125" style="3" customWidth="1"/>
    <col min="4" max="4" width="20.42578125" style="48" customWidth="1"/>
    <col min="5" max="16384" width="11.42578125" style="3"/>
  </cols>
  <sheetData>
    <row r="4" spans="2:4" ht="15" customHeight="1" x14ac:dyDescent="0.2">
      <c r="B4" s="9"/>
      <c r="C4" s="10"/>
      <c r="D4" s="43"/>
    </row>
    <row r="5" spans="2:4" ht="27" customHeight="1" x14ac:dyDescent="0.2">
      <c r="C5" s="169"/>
      <c r="D5" s="169"/>
    </row>
    <row r="6" spans="2:4" x14ac:dyDescent="0.2">
      <c r="B6" s="44"/>
      <c r="C6" s="44"/>
      <c r="D6" s="45"/>
    </row>
    <row r="7" spans="2:4" x14ac:dyDescent="0.2">
      <c r="B7" s="44"/>
      <c r="C7" s="44"/>
      <c r="D7" s="45"/>
    </row>
    <row r="8" spans="2:4" x14ac:dyDescent="0.2">
      <c r="B8" s="44"/>
      <c r="C8" s="44"/>
      <c r="D8" s="45"/>
    </row>
    <row r="9" spans="2:4" ht="16.5" customHeight="1" thickBot="1" x14ac:dyDescent="0.25">
      <c r="B9" s="50" t="s">
        <v>276</v>
      </c>
      <c r="C9" s="10"/>
      <c r="D9" s="1"/>
    </row>
    <row r="10" spans="2:4" s="4" customFormat="1" ht="17.25" customHeight="1" x14ac:dyDescent="0.2">
      <c r="B10" s="172" t="s">
        <v>0</v>
      </c>
      <c r="C10" s="172" t="s">
        <v>1</v>
      </c>
      <c r="D10" s="170" t="s">
        <v>2</v>
      </c>
    </row>
    <row r="11" spans="2:4" ht="19.5" customHeight="1" thickBot="1" x14ac:dyDescent="0.25">
      <c r="B11" s="173"/>
      <c r="C11" s="173"/>
      <c r="D11" s="171"/>
    </row>
    <row r="12" spans="2:4" ht="21.95" customHeight="1" x14ac:dyDescent="0.2">
      <c r="B12" s="34" t="s">
        <v>7</v>
      </c>
      <c r="C12" s="37"/>
      <c r="D12" s="46"/>
    </row>
    <row r="13" spans="2:4" s="20" customFormat="1" ht="21.95" customHeight="1" x14ac:dyDescent="0.2">
      <c r="B13" s="76" t="s">
        <v>15</v>
      </c>
      <c r="C13" s="96" t="s">
        <v>160</v>
      </c>
      <c r="D13" s="127" t="s">
        <v>16</v>
      </c>
    </row>
    <row r="14" spans="2:4" s="20" customFormat="1" ht="21.95" customHeight="1" x14ac:dyDescent="0.2">
      <c r="B14" s="76" t="s">
        <v>195</v>
      </c>
      <c r="C14" s="77" t="s">
        <v>191</v>
      </c>
      <c r="D14" s="127" t="s">
        <v>213</v>
      </c>
    </row>
    <row r="15" spans="2:4" s="20" customFormat="1" ht="21.95" customHeight="1" x14ac:dyDescent="0.2">
      <c r="B15" s="76" t="s">
        <v>105</v>
      </c>
      <c r="C15" s="77" t="s">
        <v>192</v>
      </c>
      <c r="D15" s="127" t="s">
        <v>99</v>
      </c>
    </row>
    <row r="16" spans="2:4" s="20" customFormat="1" ht="21.95" customHeight="1" x14ac:dyDescent="0.2">
      <c r="B16" s="76" t="s">
        <v>104</v>
      </c>
      <c r="C16" s="96" t="s">
        <v>131</v>
      </c>
      <c r="D16" s="127" t="s">
        <v>243</v>
      </c>
    </row>
    <row r="17" spans="2:4" s="20" customFormat="1" ht="21.95" customHeight="1" x14ac:dyDescent="0.2">
      <c r="B17" s="76" t="s">
        <v>217</v>
      </c>
      <c r="C17" s="96" t="s">
        <v>216</v>
      </c>
      <c r="D17" s="127" t="s">
        <v>218</v>
      </c>
    </row>
    <row r="18" spans="2:4" s="20" customFormat="1" ht="21.95" customHeight="1" x14ac:dyDescent="0.2">
      <c r="B18" s="76" t="s">
        <v>17</v>
      </c>
      <c r="C18" s="96" t="s">
        <v>18</v>
      </c>
      <c r="D18" s="127" t="s">
        <v>19</v>
      </c>
    </row>
    <row r="19" spans="2:4" s="20" customFormat="1" ht="21.95" customHeight="1" x14ac:dyDescent="0.2">
      <c r="B19" s="76" t="s">
        <v>20</v>
      </c>
      <c r="C19" s="96" t="s">
        <v>21</v>
      </c>
      <c r="D19" s="127" t="s">
        <v>22</v>
      </c>
    </row>
    <row r="20" spans="2:4" s="20" customFormat="1" ht="21.95" customHeight="1" x14ac:dyDescent="0.2">
      <c r="B20" s="76" t="s">
        <v>24</v>
      </c>
      <c r="C20" s="96" t="s">
        <v>25</v>
      </c>
      <c r="D20" s="127" t="s">
        <v>26</v>
      </c>
    </row>
    <row r="21" spans="2:4" ht="21.95" customHeight="1" x14ac:dyDescent="0.2">
      <c r="B21" s="34" t="s">
        <v>27</v>
      </c>
      <c r="C21" s="37"/>
      <c r="D21" s="40"/>
    </row>
    <row r="22" spans="2:4" s="20" customFormat="1" ht="21.95" customHeight="1" x14ac:dyDescent="0.2">
      <c r="B22" s="76" t="s">
        <v>107</v>
      </c>
      <c r="C22" s="81" t="s">
        <v>138</v>
      </c>
      <c r="D22" s="127" t="s">
        <v>101</v>
      </c>
    </row>
    <row r="23" spans="2:4" s="20" customFormat="1" ht="21.95" customHeight="1" x14ac:dyDescent="0.2">
      <c r="B23" s="76" t="s">
        <v>109</v>
      </c>
      <c r="C23" s="81" t="s">
        <v>139</v>
      </c>
      <c r="D23" s="128" t="s">
        <v>214</v>
      </c>
    </row>
    <row r="24" spans="2:4" s="20" customFormat="1" ht="21.95" customHeight="1" x14ac:dyDescent="0.2">
      <c r="B24" s="76" t="s">
        <v>221</v>
      </c>
      <c r="C24" s="81" t="s">
        <v>222</v>
      </c>
      <c r="D24" s="129" t="s">
        <v>225</v>
      </c>
    </row>
    <row r="25" spans="2:4" s="20" customFormat="1" ht="21.95" customHeight="1" x14ac:dyDescent="0.2">
      <c r="B25" s="76" t="s">
        <v>31</v>
      </c>
      <c r="C25" s="81" t="s">
        <v>198</v>
      </c>
      <c r="D25" s="128" t="s">
        <v>32</v>
      </c>
    </row>
    <row r="26" spans="2:4" s="20" customFormat="1" ht="21.95" customHeight="1" x14ac:dyDescent="0.2">
      <c r="B26" s="76" t="s">
        <v>33</v>
      </c>
      <c r="C26" s="81" t="s">
        <v>199</v>
      </c>
      <c r="D26" s="128" t="s">
        <v>34</v>
      </c>
    </row>
    <row r="27" spans="2:4" s="20" customFormat="1" ht="21.95" customHeight="1" x14ac:dyDescent="0.2">
      <c r="B27" s="76" t="s">
        <v>203</v>
      </c>
      <c r="C27" s="81" t="s">
        <v>200</v>
      </c>
      <c r="D27" s="128" t="s">
        <v>207</v>
      </c>
    </row>
    <row r="28" spans="2:4" s="20" customFormat="1" ht="21.95" customHeight="1" x14ac:dyDescent="0.2">
      <c r="B28" s="76" t="s">
        <v>35</v>
      </c>
      <c r="C28" s="81" t="s">
        <v>36</v>
      </c>
      <c r="D28" s="127" t="s">
        <v>37</v>
      </c>
    </row>
    <row r="29" spans="2:4" s="20" customFormat="1" ht="21.95" customHeight="1" x14ac:dyDescent="0.2">
      <c r="B29" s="76" t="s">
        <v>227</v>
      </c>
      <c r="C29" s="81" t="s">
        <v>201</v>
      </c>
      <c r="D29" s="127" t="s">
        <v>215</v>
      </c>
    </row>
    <row r="30" spans="2:4" s="20" customFormat="1" ht="21.95" customHeight="1" x14ac:dyDescent="0.2">
      <c r="B30" s="139" t="s">
        <v>263</v>
      </c>
      <c r="C30" s="140" t="s">
        <v>262</v>
      </c>
      <c r="D30" s="141">
        <v>7861046818706</v>
      </c>
    </row>
    <row r="31" spans="2:4" s="20" customFormat="1" ht="21.95" customHeight="1" x14ac:dyDescent="0.2">
      <c r="B31" s="76" t="s">
        <v>40</v>
      </c>
      <c r="C31" s="81" t="s">
        <v>167</v>
      </c>
      <c r="D31" s="127" t="s">
        <v>41</v>
      </c>
    </row>
    <row r="32" spans="2:4" s="20" customFormat="1" ht="17.25" customHeight="1" x14ac:dyDescent="0.2">
      <c r="B32" s="76" t="s">
        <v>248</v>
      </c>
      <c r="C32" s="81" t="s">
        <v>237</v>
      </c>
      <c r="D32" s="143">
        <v>7861046800701</v>
      </c>
    </row>
    <row r="33" spans="2:4" s="20" customFormat="1" ht="21.95" customHeight="1" x14ac:dyDescent="0.2">
      <c r="B33" s="11"/>
      <c r="C33" s="15"/>
      <c r="D33" s="21"/>
    </row>
    <row r="34" spans="2:4" s="20" customFormat="1" ht="21.95" customHeight="1" x14ac:dyDescent="0.2">
      <c r="B34" s="11"/>
      <c r="C34" s="15"/>
      <c r="D34" s="21"/>
    </row>
    <row r="35" spans="2:4" s="20" customFormat="1" ht="21.95" customHeight="1" x14ac:dyDescent="0.2">
      <c r="B35" s="11"/>
      <c r="C35" s="15"/>
      <c r="D35" s="21"/>
    </row>
    <row r="36" spans="2:4" s="20" customFormat="1" ht="21.95" customHeight="1" x14ac:dyDescent="0.2">
      <c r="B36" s="11"/>
      <c r="C36" s="15"/>
      <c r="D36" s="21"/>
    </row>
    <row r="37" spans="2:4" s="20" customFormat="1" ht="21.95" customHeight="1" x14ac:dyDescent="0.2">
      <c r="B37" s="11"/>
      <c r="C37" s="15"/>
      <c r="D37" s="21"/>
    </row>
    <row r="38" spans="2:4" s="20" customFormat="1" ht="21.95" customHeight="1" x14ac:dyDescent="0.2">
      <c r="B38" s="11"/>
      <c r="C38" s="15"/>
      <c r="D38" s="21"/>
    </row>
    <row r="39" spans="2:4" s="20" customFormat="1" ht="21.95" customHeight="1" x14ac:dyDescent="0.2">
      <c r="B39" s="11"/>
      <c r="C39" s="15"/>
      <c r="D39" s="21"/>
    </row>
    <row r="40" spans="2:4" s="20" customFormat="1" ht="21.95" customHeight="1" x14ac:dyDescent="0.2">
      <c r="B40" s="11"/>
      <c r="C40" s="15"/>
      <c r="D40" s="21"/>
    </row>
    <row r="41" spans="2:4" s="20" customFormat="1" ht="21.95" customHeight="1" x14ac:dyDescent="0.2">
      <c r="B41" s="11"/>
      <c r="C41" s="15"/>
      <c r="D41" s="21"/>
    </row>
    <row r="42" spans="2:4" s="20" customFormat="1" ht="21.95" customHeight="1" x14ac:dyDescent="0.2">
      <c r="B42" s="11"/>
      <c r="C42" s="15"/>
      <c r="D42" s="21"/>
    </row>
    <row r="43" spans="2:4" s="20" customFormat="1" ht="21.95" customHeight="1" x14ac:dyDescent="0.2">
      <c r="B43" s="11"/>
      <c r="C43" s="15"/>
      <c r="D43" s="21"/>
    </row>
    <row r="44" spans="2:4" s="20" customFormat="1" ht="21.95" customHeight="1" x14ac:dyDescent="0.2">
      <c r="B44" s="11"/>
      <c r="C44" s="15"/>
      <c r="D44" s="21"/>
    </row>
    <row r="45" spans="2:4" s="20" customFormat="1" ht="21.95" customHeight="1" x14ac:dyDescent="0.2">
      <c r="B45" s="11"/>
      <c r="C45" s="15"/>
      <c r="D45" s="21"/>
    </row>
    <row r="46" spans="2:4" s="20" customFormat="1" ht="21.95" customHeight="1" x14ac:dyDescent="0.2">
      <c r="B46" s="11"/>
      <c r="C46" s="15"/>
      <c r="D46" s="21"/>
    </row>
    <row r="47" spans="2:4" s="20" customFormat="1" ht="21.95" customHeight="1" x14ac:dyDescent="0.2">
      <c r="B47" s="11"/>
      <c r="C47" s="15"/>
      <c r="D47" s="21"/>
    </row>
    <row r="48" spans="2:4" s="20" customFormat="1" ht="21.95" customHeight="1" x14ac:dyDescent="0.2">
      <c r="B48" s="11"/>
      <c r="C48" s="15"/>
      <c r="D48" s="21"/>
    </row>
    <row r="49" spans="2:4" s="20" customFormat="1" ht="21.95" customHeight="1" thickBot="1" x14ac:dyDescent="0.25">
      <c r="B49" s="50" t="s">
        <v>277</v>
      </c>
      <c r="C49" s="15"/>
      <c r="D49" s="21"/>
    </row>
    <row r="50" spans="2:4" s="4" customFormat="1" ht="28.5" customHeight="1" x14ac:dyDescent="0.2">
      <c r="B50" s="172" t="s">
        <v>0</v>
      </c>
      <c r="C50" s="172" t="s">
        <v>1</v>
      </c>
      <c r="D50" s="170" t="s">
        <v>2</v>
      </c>
    </row>
    <row r="51" spans="2:4" ht="21.95" customHeight="1" thickBot="1" x14ac:dyDescent="0.25">
      <c r="B51" s="173"/>
      <c r="C51" s="173"/>
      <c r="D51" s="171"/>
    </row>
    <row r="52" spans="2:4" s="20" customFormat="1" ht="21.95" customHeight="1" x14ac:dyDescent="0.2">
      <c r="B52" s="34" t="s">
        <v>43</v>
      </c>
      <c r="C52" s="37"/>
      <c r="D52" s="40"/>
    </row>
    <row r="53" spans="2:4" s="20" customFormat="1" ht="21.95" customHeight="1" x14ac:dyDescent="0.2">
      <c r="B53" s="76" t="s">
        <v>267</v>
      </c>
      <c r="C53" s="96" t="s">
        <v>265</v>
      </c>
      <c r="D53" s="143">
        <v>7861046806000</v>
      </c>
    </row>
    <row r="54" spans="2:4" s="20" customFormat="1" ht="21.95" customHeight="1" x14ac:dyDescent="0.2">
      <c r="B54" s="76" t="s">
        <v>187</v>
      </c>
      <c r="C54" s="96" t="s">
        <v>186</v>
      </c>
      <c r="D54" s="127" t="s">
        <v>208</v>
      </c>
    </row>
    <row r="55" spans="2:4" s="20" customFormat="1" ht="21.95" customHeight="1" x14ac:dyDescent="0.2">
      <c r="B55" s="76" t="s">
        <v>106</v>
      </c>
      <c r="C55" s="96" t="s">
        <v>136</v>
      </c>
      <c r="D55" s="127" t="s">
        <v>100</v>
      </c>
    </row>
    <row r="56" spans="2:4" s="20" customFormat="1" ht="21.95" customHeight="1" x14ac:dyDescent="0.2">
      <c r="B56" s="76" t="s">
        <v>108</v>
      </c>
      <c r="C56" s="96" t="s">
        <v>135</v>
      </c>
      <c r="D56" s="127" t="s">
        <v>102</v>
      </c>
    </row>
    <row r="57" spans="2:4" s="20" customFormat="1" ht="21.95" customHeight="1" x14ac:dyDescent="0.2">
      <c r="B57" s="76" t="s">
        <v>44</v>
      </c>
      <c r="C57" s="96" t="s">
        <v>45</v>
      </c>
      <c r="D57" s="127" t="s">
        <v>46</v>
      </c>
    </row>
    <row r="58" spans="2:4" s="20" customFormat="1" ht="21.95" customHeight="1" x14ac:dyDescent="0.2">
      <c r="B58" s="76" t="s">
        <v>49</v>
      </c>
      <c r="C58" s="96" t="s">
        <v>176</v>
      </c>
      <c r="D58" s="143">
        <v>7861046867001</v>
      </c>
    </row>
    <row r="59" spans="2:4" s="20" customFormat="1" ht="21.95" customHeight="1" x14ac:dyDescent="0.2">
      <c r="B59" s="76" t="s">
        <v>47</v>
      </c>
      <c r="C59" s="96" t="s">
        <v>264</v>
      </c>
      <c r="D59" s="127" t="s">
        <v>48</v>
      </c>
    </row>
    <row r="60" spans="2:4" s="20" customFormat="1" ht="21.95" customHeight="1" x14ac:dyDescent="0.2">
      <c r="B60" s="76" t="s">
        <v>50</v>
      </c>
      <c r="C60" s="96" t="s">
        <v>177</v>
      </c>
      <c r="D60" s="143">
        <v>7861046868404</v>
      </c>
    </row>
    <row r="61" spans="2:4" s="20" customFormat="1" ht="21.95" customHeight="1" x14ac:dyDescent="0.2">
      <c r="B61" s="76" t="s">
        <v>51</v>
      </c>
      <c r="C61" s="96" t="s">
        <v>52</v>
      </c>
      <c r="D61" s="127" t="s">
        <v>53</v>
      </c>
    </row>
    <row r="62" spans="2:4" s="20" customFormat="1" ht="21.95" customHeight="1" x14ac:dyDescent="0.2">
      <c r="B62" s="76" t="s">
        <v>55</v>
      </c>
      <c r="C62" s="96" t="s">
        <v>183</v>
      </c>
      <c r="D62" s="127" t="s">
        <v>274</v>
      </c>
    </row>
    <row r="63" spans="2:4" s="20" customFormat="1" ht="21.95" customHeight="1" x14ac:dyDescent="0.2">
      <c r="B63" s="76" t="s">
        <v>266</v>
      </c>
      <c r="C63" s="96" t="s">
        <v>184</v>
      </c>
      <c r="D63" s="143">
        <v>7861046804808</v>
      </c>
    </row>
    <row r="64" spans="2:4" s="20" customFormat="1" ht="21.95" customHeight="1" x14ac:dyDescent="0.2">
      <c r="B64" s="76" t="s">
        <v>54</v>
      </c>
      <c r="C64" s="96" t="s">
        <v>178</v>
      </c>
      <c r="D64" s="127" t="s">
        <v>209</v>
      </c>
    </row>
    <row r="65" spans="2:4" ht="21.95" customHeight="1" x14ac:dyDescent="0.2">
      <c r="B65" s="41" t="s">
        <v>60</v>
      </c>
      <c r="C65" s="42"/>
      <c r="D65" s="40"/>
    </row>
    <row r="66" spans="2:4" ht="21.95" customHeight="1" x14ac:dyDescent="0.2">
      <c r="B66" s="76" t="s">
        <v>204</v>
      </c>
      <c r="C66" s="96" t="s">
        <v>202</v>
      </c>
      <c r="D66" s="128" t="s">
        <v>210</v>
      </c>
    </row>
    <row r="67" spans="2:4" s="20" customFormat="1" ht="21.95" customHeight="1" x14ac:dyDescent="0.2">
      <c r="B67" s="76" t="s">
        <v>61</v>
      </c>
      <c r="C67" s="96" t="s">
        <v>269</v>
      </c>
      <c r="D67" s="128" t="s">
        <v>62</v>
      </c>
    </row>
    <row r="68" spans="2:4" s="20" customFormat="1" ht="21.95" customHeight="1" x14ac:dyDescent="0.2">
      <c r="B68" s="51" t="s">
        <v>67</v>
      </c>
      <c r="C68" s="70" t="s">
        <v>270</v>
      </c>
      <c r="D68" s="143">
        <v>7861046808608</v>
      </c>
    </row>
    <row r="69" spans="2:4" s="20" customFormat="1" ht="21.95" customHeight="1" x14ac:dyDescent="0.2">
      <c r="B69" s="76" t="s">
        <v>65</v>
      </c>
      <c r="C69" s="96" t="s">
        <v>173</v>
      </c>
      <c r="D69" s="128" t="s">
        <v>66</v>
      </c>
    </row>
    <row r="70" spans="2:4" s="20" customFormat="1" ht="21.95" customHeight="1" x14ac:dyDescent="0.2">
      <c r="B70" s="76" t="s">
        <v>68</v>
      </c>
      <c r="C70" s="96" t="s">
        <v>271</v>
      </c>
      <c r="D70" s="128" t="s">
        <v>69</v>
      </c>
    </row>
    <row r="71" spans="2:4" s="20" customFormat="1" ht="21.95" customHeight="1" x14ac:dyDescent="0.2">
      <c r="B71" s="76" t="s">
        <v>70</v>
      </c>
      <c r="C71" s="96" t="s">
        <v>144</v>
      </c>
      <c r="D71" s="128" t="s">
        <v>244</v>
      </c>
    </row>
    <row r="72" spans="2:4" s="20" customFormat="1" ht="21.95" customHeight="1" x14ac:dyDescent="0.2">
      <c r="B72" s="76" t="s">
        <v>71</v>
      </c>
      <c r="C72" s="96" t="s">
        <v>145</v>
      </c>
      <c r="D72" s="128" t="s">
        <v>245</v>
      </c>
    </row>
    <row r="73" spans="2:4" s="20" customFormat="1" ht="21.95" customHeight="1" x14ac:dyDescent="0.2">
      <c r="B73" s="76" t="s">
        <v>72</v>
      </c>
      <c r="C73" s="77" t="s">
        <v>146</v>
      </c>
      <c r="D73" s="128" t="s">
        <v>246</v>
      </c>
    </row>
    <row r="74" spans="2:4" s="20" customFormat="1" ht="21.95" customHeight="1" x14ac:dyDescent="0.2">
      <c r="B74" s="76" t="s">
        <v>80</v>
      </c>
      <c r="C74" s="96" t="s">
        <v>150</v>
      </c>
      <c r="D74" s="128" t="s">
        <v>211</v>
      </c>
    </row>
    <row r="75" spans="2:4" s="20" customFormat="1" ht="21.95" customHeight="1" x14ac:dyDescent="0.2">
      <c r="B75" s="76" t="s">
        <v>73</v>
      </c>
      <c r="C75" s="77" t="s">
        <v>170</v>
      </c>
      <c r="D75" s="127" t="s">
        <v>74</v>
      </c>
    </row>
    <row r="76" spans="2:4" s="23" customFormat="1" ht="27" customHeight="1" x14ac:dyDescent="0.2">
      <c r="B76" s="76" t="s">
        <v>250</v>
      </c>
      <c r="C76" s="77" t="s">
        <v>251</v>
      </c>
      <c r="D76" s="141">
        <v>7861046850003</v>
      </c>
    </row>
    <row r="77" spans="2:4" s="23" customFormat="1" ht="27" customHeight="1" x14ac:dyDescent="0.2">
      <c r="B77" s="76" t="s">
        <v>252</v>
      </c>
      <c r="C77" s="77" t="s">
        <v>253</v>
      </c>
      <c r="D77" s="141">
        <v>7861046850102</v>
      </c>
    </row>
    <row r="78" spans="2:4" s="23" customFormat="1" ht="27" customHeight="1" x14ac:dyDescent="0.2">
      <c r="B78" s="76" t="s">
        <v>254</v>
      </c>
      <c r="C78" s="77" t="s">
        <v>255</v>
      </c>
      <c r="D78" s="141">
        <v>7861046850201</v>
      </c>
    </row>
    <row r="79" spans="2:4" s="23" customFormat="1" ht="27" customHeight="1" x14ac:dyDescent="0.2">
      <c r="B79" s="76" t="s">
        <v>256</v>
      </c>
      <c r="C79" s="77" t="s">
        <v>257</v>
      </c>
      <c r="D79" s="141">
        <v>7861046850300</v>
      </c>
    </row>
    <row r="80" spans="2:4" s="23" customFormat="1" ht="27" customHeight="1" x14ac:dyDescent="0.2">
      <c r="B80" s="76" t="s">
        <v>258</v>
      </c>
      <c r="C80" s="77" t="s">
        <v>259</v>
      </c>
      <c r="D80" s="141">
        <v>7861046850409</v>
      </c>
    </row>
    <row r="81" spans="2:4" s="23" customFormat="1" ht="27" customHeight="1" x14ac:dyDescent="0.2">
      <c r="B81" s="76" t="s">
        <v>260</v>
      </c>
      <c r="C81" s="77" t="s">
        <v>261</v>
      </c>
      <c r="D81" s="141">
        <v>7861046850508</v>
      </c>
    </row>
    <row r="82" spans="2:4" s="23" customFormat="1" ht="27" customHeight="1" x14ac:dyDescent="0.2">
      <c r="B82" s="99" t="s">
        <v>78</v>
      </c>
      <c r="C82" s="100" t="s">
        <v>175</v>
      </c>
      <c r="D82" s="141">
        <v>7861046815903</v>
      </c>
    </row>
    <row r="83" spans="2:4" s="20" customFormat="1" ht="21.95" customHeight="1" x14ac:dyDescent="0.2">
      <c r="B83" s="76" t="s">
        <v>75</v>
      </c>
      <c r="C83" s="96" t="s">
        <v>148</v>
      </c>
      <c r="D83" s="128" t="s">
        <v>76</v>
      </c>
    </row>
    <row r="84" spans="2:4" s="20" customFormat="1" ht="21.95" customHeight="1" x14ac:dyDescent="0.2">
      <c r="B84" s="76" t="s">
        <v>219</v>
      </c>
      <c r="C84" s="96" t="s">
        <v>220</v>
      </c>
      <c r="D84" s="129" t="s">
        <v>224</v>
      </c>
    </row>
    <row r="85" spans="2:4" s="20" customFormat="1" ht="21.95" customHeight="1" x14ac:dyDescent="0.2">
      <c r="B85" s="76" t="s">
        <v>120</v>
      </c>
      <c r="C85" s="96" t="s">
        <v>147</v>
      </c>
      <c r="D85" s="128" t="s">
        <v>153</v>
      </c>
    </row>
    <row r="86" spans="2:4" s="20" customFormat="1" ht="21.95" customHeight="1" x14ac:dyDescent="0.2">
      <c r="B86" s="76" t="s">
        <v>81</v>
      </c>
      <c r="C86" s="96" t="s">
        <v>179</v>
      </c>
      <c r="D86" s="128" t="s">
        <v>82</v>
      </c>
    </row>
    <row r="87" spans="2:4" s="20" customFormat="1" ht="21.95" customHeight="1" x14ac:dyDescent="0.2">
      <c r="B87" s="76" t="s">
        <v>83</v>
      </c>
      <c r="C87" s="96" t="s">
        <v>180</v>
      </c>
      <c r="D87" s="128" t="s">
        <v>84</v>
      </c>
    </row>
    <row r="88" spans="2:4" s="20" customFormat="1" ht="21.95" customHeight="1" x14ac:dyDescent="0.2">
      <c r="B88" s="76" t="s">
        <v>85</v>
      </c>
      <c r="C88" s="96" t="s">
        <v>86</v>
      </c>
      <c r="D88" s="128" t="s">
        <v>212</v>
      </c>
    </row>
    <row r="89" spans="2:4" s="20" customFormat="1" ht="21.95" customHeight="1" x14ac:dyDescent="0.2">
      <c r="B89" s="76" t="s">
        <v>238</v>
      </c>
      <c r="C89" s="96" t="s">
        <v>241</v>
      </c>
      <c r="D89" s="128" t="s">
        <v>247</v>
      </c>
    </row>
    <row r="90" spans="2:4" s="20" customFormat="1" ht="21.95" customHeight="1" x14ac:dyDescent="0.2">
      <c r="B90" s="76" t="s">
        <v>90</v>
      </c>
      <c r="C90" s="96" t="s">
        <v>91</v>
      </c>
      <c r="D90" s="128" t="s">
        <v>92</v>
      </c>
    </row>
    <row r="91" spans="2:4" s="10" customFormat="1" ht="21.95" customHeight="1" x14ac:dyDescent="0.2">
      <c r="B91" s="14"/>
      <c r="C91" s="13"/>
      <c r="D91" s="5"/>
    </row>
    <row r="92" spans="2:4" s="10" customFormat="1" ht="21.95" customHeight="1" x14ac:dyDescent="0.2">
      <c r="B92" s="14"/>
      <c r="C92" s="47"/>
      <c r="D92" s="5"/>
    </row>
    <row r="93" spans="2:4" s="10" customFormat="1" ht="21.95" customHeight="1" x14ac:dyDescent="0.2">
      <c r="B93" s="14"/>
      <c r="C93" s="47"/>
      <c r="D93" s="5"/>
    </row>
    <row r="94" spans="2:4" s="10" customFormat="1" ht="21.95" customHeight="1" x14ac:dyDescent="0.2">
      <c r="B94" s="14"/>
      <c r="C94" s="13"/>
      <c r="D94" s="5"/>
    </row>
    <row r="95" spans="2:4" ht="21.95" customHeight="1" x14ac:dyDescent="0.2"/>
    <row r="96" spans="2:4" ht="21.95" customHeight="1" x14ac:dyDescent="0.2"/>
    <row r="97" ht="21.95" customHeight="1" x14ac:dyDescent="0.2"/>
    <row r="98" ht="21.95" customHeight="1" x14ac:dyDescent="0.2"/>
    <row r="99" ht="21.95" customHeight="1" x14ac:dyDescent="0.2"/>
    <row r="100" ht="21.95" customHeight="1" x14ac:dyDescent="0.2"/>
  </sheetData>
  <sheetProtection algorithmName="SHA-512" hashValue="I8IZaMKU7JVyHdaU6cbDxo1/M+/BRlhQox3on7H7mwrswfSKm+d71XKFtzl9rQpPS0HQMHjEwJ2tSo18vCwKmg==" saltValue="UIqF4oNOOIpxccqZqZVvoA==" spinCount="100000" sheet="1" objects="1" scenarios="1" selectLockedCells="1" selectUnlockedCells="1"/>
  <mergeCells count="7">
    <mergeCell ref="C5:D5"/>
    <mergeCell ref="D10:D11"/>
    <mergeCell ref="C10:C11"/>
    <mergeCell ref="B10:B11"/>
    <mergeCell ref="B50:B51"/>
    <mergeCell ref="C50:C51"/>
    <mergeCell ref="D50:D51"/>
  </mergeCells>
  <phoneticPr fontId="10" type="noConversion"/>
  <printOptions horizontalCentered="1" verticalCentered="1"/>
  <pageMargins left="0.17" right="0.16" top="0" bottom="0" header="0" footer="0"/>
  <pageSetup paperSize="9" scale="90" orientation="portrait" r:id="rId1"/>
  <headerFooter alignWithMargins="0"/>
  <ignoredErrors>
    <ignoredError sqref="D85 D90 D31 D13 D69:D70 D18:D22 D28 D25:D26 D83 D75 D6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L44"/>
  <sheetViews>
    <sheetView tabSelected="1" topLeftCell="A2" zoomScaleNormal="100" workbookViewId="0">
      <selection activeCell="M38" sqref="M38"/>
    </sheetView>
  </sheetViews>
  <sheetFormatPr baseColWidth="10" defaultColWidth="11.42578125" defaultRowHeight="14.25" x14ac:dyDescent="0.2"/>
  <cols>
    <col min="1" max="1" width="3.85546875" style="3" customWidth="1"/>
    <col min="2" max="2" width="7.7109375" style="9" customWidth="1"/>
    <col min="3" max="3" width="35.140625" style="10" customWidth="1"/>
    <col min="4" max="4" width="6.28515625" style="16" customWidth="1"/>
    <col min="5" max="5" width="7.140625" style="16" customWidth="1"/>
    <col min="6" max="6" width="1.42578125" style="5" customWidth="1"/>
    <col min="7" max="7" width="8.85546875" style="16" customWidth="1"/>
    <col min="8" max="8" width="9.42578125" style="16" customWidth="1"/>
    <col min="9" max="9" width="5.5703125" style="9" customWidth="1"/>
    <col min="10" max="10" width="5.7109375" style="12" customWidth="1"/>
    <col min="11" max="11" width="1.140625" style="12" customWidth="1"/>
    <col min="12" max="12" width="9.85546875" style="3" customWidth="1"/>
    <col min="13" max="16384" width="11.42578125" style="3"/>
  </cols>
  <sheetData>
    <row r="1" spans="2:12" ht="15.6" customHeight="1" x14ac:dyDescent="0.2"/>
    <row r="2" spans="2:12" ht="15" customHeight="1" x14ac:dyDescent="0.2"/>
    <row r="3" spans="2:12" ht="15" customHeight="1" x14ac:dyDescent="0.2">
      <c r="D3" s="150"/>
      <c r="E3" s="150"/>
      <c r="F3" s="150"/>
      <c r="G3" s="150"/>
      <c r="H3" s="150"/>
      <c r="I3" s="150"/>
      <c r="J3" s="150"/>
      <c r="K3" s="3"/>
    </row>
    <row r="4" spans="2:12" ht="15" customHeight="1" x14ac:dyDescent="0.2">
      <c r="B4" s="3"/>
      <c r="C4" s="69"/>
      <c r="D4" s="150"/>
      <c r="E4" s="150"/>
      <c r="F4" s="150"/>
      <c r="G4" s="150"/>
      <c r="H4" s="150"/>
      <c r="I4" s="150"/>
      <c r="J4" s="150"/>
      <c r="K4" s="3"/>
      <c r="L4" s="80"/>
    </row>
    <row r="5" spans="2:12" ht="36" customHeight="1" x14ac:dyDescent="0.2">
      <c r="B5" s="193" t="s">
        <v>280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</row>
    <row r="6" spans="2:12" ht="30.2" customHeight="1" x14ac:dyDescent="0.2"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</row>
    <row r="7" spans="2:12" ht="20.45" customHeight="1" x14ac:dyDescent="0.2"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</row>
    <row r="8" spans="2:12" ht="22.7" customHeight="1" x14ac:dyDescent="0.2"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</row>
    <row r="9" spans="2:12" ht="8.65" customHeight="1" thickBot="1" x14ac:dyDescent="0.25"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</row>
    <row r="10" spans="2:12" s="4" customFormat="1" ht="13.7" customHeight="1" x14ac:dyDescent="0.2">
      <c r="B10" s="187" t="s">
        <v>0</v>
      </c>
      <c r="C10" s="172" t="s">
        <v>1</v>
      </c>
      <c r="D10" s="189" t="s">
        <v>3</v>
      </c>
      <c r="E10" s="181" t="s">
        <v>4</v>
      </c>
      <c r="G10" s="183" t="s">
        <v>281</v>
      </c>
      <c r="H10" s="183" t="s">
        <v>282</v>
      </c>
      <c r="I10" s="185" t="s">
        <v>284</v>
      </c>
      <c r="J10" s="185" t="s">
        <v>285</v>
      </c>
      <c r="K10" s="3"/>
      <c r="L10" s="179" t="s">
        <v>96</v>
      </c>
    </row>
    <row r="11" spans="2:12" ht="19.5" customHeight="1" thickBot="1" x14ac:dyDescent="0.25">
      <c r="B11" s="188"/>
      <c r="C11" s="173"/>
      <c r="D11" s="190"/>
      <c r="E11" s="182"/>
      <c r="F11" s="3"/>
      <c r="G11" s="184"/>
      <c r="H11" s="184"/>
      <c r="I11" s="186"/>
      <c r="J11" s="186"/>
      <c r="K11" s="60"/>
      <c r="L11" s="180"/>
    </row>
    <row r="12" spans="2:12" s="23" customFormat="1" ht="20.100000000000001" customHeight="1" x14ac:dyDescent="0.3">
      <c r="B12" s="76" t="s">
        <v>267</v>
      </c>
      <c r="C12" s="96" t="s">
        <v>265</v>
      </c>
      <c r="D12" s="107">
        <v>2.4500000000000002</v>
      </c>
      <c r="E12" s="91">
        <f t="shared" ref="E12" si="0">D12*0.8</f>
        <v>1.9600000000000002</v>
      </c>
      <c r="F12" s="151">
        <v>1.35</v>
      </c>
      <c r="G12" s="164">
        <v>1.1499999999999999</v>
      </c>
      <c r="H12" s="165">
        <v>1.26</v>
      </c>
      <c r="I12" s="76">
        <v>140</v>
      </c>
      <c r="J12" s="76" t="s">
        <v>93</v>
      </c>
      <c r="K12" s="88"/>
      <c r="L12" s="76" t="s">
        <v>113</v>
      </c>
    </row>
    <row r="13" spans="2:12" s="23" customFormat="1" ht="20.100000000000001" customHeight="1" x14ac:dyDescent="0.3">
      <c r="B13" s="76" t="s">
        <v>187</v>
      </c>
      <c r="C13" s="96" t="s">
        <v>186</v>
      </c>
      <c r="D13" s="107">
        <v>3.7749999999999999</v>
      </c>
      <c r="E13" s="91">
        <f t="shared" ref="E13:E20" si="1">D13*0.8</f>
        <v>3.02</v>
      </c>
      <c r="F13" s="152">
        <v>2.0499999999999998</v>
      </c>
      <c r="G13" s="164">
        <v>1.75</v>
      </c>
      <c r="H13" s="165">
        <v>1.92</v>
      </c>
      <c r="I13" s="76">
        <v>40</v>
      </c>
      <c r="J13" s="76" t="s">
        <v>93</v>
      </c>
      <c r="K13" s="88"/>
      <c r="L13" s="76" t="s">
        <v>113</v>
      </c>
    </row>
    <row r="14" spans="2:12" s="23" customFormat="1" ht="20.100000000000001" customHeight="1" x14ac:dyDescent="0.3">
      <c r="B14" s="76" t="s">
        <v>106</v>
      </c>
      <c r="C14" s="96" t="s">
        <v>231</v>
      </c>
      <c r="D14" s="92">
        <v>10</v>
      </c>
      <c r="E14" s="91">
        <f t="shared" si="1"/>
        <v>8</v>
      </c>
      <c r="F14" s="153">
        <v>5.3</v>
      </c>
      <c r="G14" s="164">
        <v>4.5</v>
      </c>
      <c r="H14" s="165">
        <v>4.95</v>
      </c>
      <c r="I14" s="76">
        <v>10</v>
      </c>
      <c r="J14" s="76" t="s">
        <v>133</v>
      </c>
      <c r="K14" s="88"/>
      <c r="L14" s="76" t="s">
        <v>137</v>
      </c>
    </row>
    <row r="15" spans="2:12" s="23" customFormat="1" ht="20.100000000000001" customHeight="1" x14ac:dyDescent="0.3">
      <c r="B15" s="76" t="s">
        <v>108</v>
      </c>
      <c r="C15" s="96" t="s">
        <v>232</v>
      </c>
      <c r="D15" s="92">
        <v>9.5500000000000007</v>
      </c>
      <c r="E15" s="91">
        <f t="shared" si="1"/>
        <v>7.6400000000000006</v>
      </c>
      <c r="F15" s="153">
        <v>5.0999999999999996</v>
      </c>
      <c r="G15" s="164">
        <v>4.25</v>
      </c>
      <c r="H15" s="165">
        <v>4.6500000000000004</v>
      </c>
      <c r="I15" s="76">
        <v>12</v>
      </c>
      <c r="J15" s="76" t="s">
        <v>133</v>
      </c>
      <c r="K15" s="88"/>
      <c r="L15" s="76" t="s">
        <v>137</v>
      </c>
    </row>
    <row r="16" spans="2:12" s="23" customFormat="1" ht="20.100000000000001" customHeight="1" x14ac:dyDescent="0.3">
      <c r="B16" s="76" t="s">
        <v>49</v>
      </c>
      <c r="C16" s="96" t="s">
        <v>176</v>
      </c>
      <c r="D16" s="107">
        <v>1.7</v>
      </c>
      <c r="E16" s="91">
        <f>D16*0.8</f>
        <v>1.36</v>
      </c>
      <c r="F16" s="151">
        <v>0.92</v>
      </c>
      <c r="G16" s="164">
        <v>0.78</v>
      </c>
      <c r="H16" s="165">
        <v>0.86</v>
      </c>
      <c r="I16" s="76">
        <v>200</v>
      </c>
      <c r="J16" s="76" t="s">
        <v>93</v>
      </c>
      <c r="K16" s="88"/>
      <c r="L16" s="76" t="s">
        <v>113</v>
      </c>
    </row>
    <row r="17" spans="2:12" s="23" customFormat="1" ht="20.100000000000001" customHeight="1" x14ac:dyDescent="0.3">
      <c r="B17" s="76" t="s">
        <v>47</v>
      </c>
      <c r="C17" s="96" t="s">
        <v>264</v>
      </c>
      <c r="D17" s="107">
        <v>1.95</v>
      </c>
      <c r="E17" s="91">
        <f t="shared" si="1"/>
        <v>1.56</v>
      </c>
      <c r="F17" s="151">
        <v>1.05</v>
      </c>
      <c r="G17" s="164">
        <v>0.9</v>
      </c>
      <c r="H17" s="165">
        <v>0.98</v>
      </c>
      <c r="I17" s="76">
        <v>200</v>
      </c>
      <c r="J17" s="76" t="s">
        <v>133</v>
      </c>
      <c r="K17" s="88"/>
      <c r="L17" s="76" t="s">
        <v>113</v>
      </c>
    </row>
    <row r="18" spans="2:12" s="23" customFormat="1" ht="20.100000000000001" customHeight="1" x14ac:dyDescent="0.3">
      <c r="B18" s="76" t="s">
        <v>50</v>
      </c>
      <c r="C18" s="96" t="s">
        <v>177</v>
      </c>
      <c r="D18" s="107">
        <v>3.05</v>
      </c>
      <c r="E18" s="91">
        <f t="shared" si="1"/>
        <v>2.44</v>
      </c>
      <c r="F18" s="151">
        <v>1.67</v>
      </c>
      <c r="G18" s="164">
        <f t="shared" ref="G18" si="2">F18*0.85</f>
        <v>1.4195</v>
      </c>
      <c r="H18" s="165">
        <v>1.55</v>
      </c>
      <c r="I18" s="76">
        <v>100</v>
      </c>
      <c r="J18" s="76" t="s">
        <v>93</v>
      </c>
      <c r="K18" s="88"/>
      <c r="L18" s="76" t="s">
        <v>113</v>
      </c>
    </row>
    <row r="19" spans="2:12" s="23" customFormat="1" ht="20.100000000000001" customHeight="1" x14ac:dyDescent="0.3">
      <c r="B19" s="76" t="s">
        <v>55</v>
      </c>
      <c r="C19" s="96" t="s">
        <v>183</v>
      </c>
      <c r="D19" s="107">
        <v>4.5999999999999996</v>
      </c>
      <c r="E19" s="91">
        <f t="shared" si="1"/>
        <v>3.6799999999999997</v>
      </c>
      <c r="F19" s="151">
        <v>2.52</v>
      </c>
      <c r="G19" s="164">
        <v>2.14</v>
      </c>
      <c r="H19" s="165">
        <v>2.35</v>
      </c>
      <c r="I19" s="76">
        <v>40</v>
      </c>
      <c r="J19" s="76" t="s">
        <v>93</v>
      </c>
      <c r="K19" s="88"/>
      <c r="L19" s="76" t="s">
        <v>113</v>
      </c>
    </row>
    <row r="20" spans="2:12" s="23" customFormat="1" ht="20.100000000000001" customHeight="1" x14ac:dyDescent="0.3">
      <c r="B20" s="76" t="s">
        <v>266</v>
      </c>
      <c r="C20" s="96" t="s">
        <v>184</v>
      </c>
      <c r="D20" s="107">
        <v>3.3250000000000002</v>
      </c>
      <c r="E20" s="91">
        <f t="shared" si="1"/>
        <v>2.66</v>
      </c>
      <c r="F20" s="151">
        <v>1.82</v>
      </c>
      <c r="G20" s="164">
        <v>1.55</v>
      </c>
      <c r="H20" s="165">
        <v>1.7</v>
      </c>
      <c r="I20" s="76">
        <v>90</v>
      </c>
      <c r="J20" s="76" t="s">
        <v>93</v>
      </c>
      <c r="K20" s="88"/>
      <c r="L20" s="76" t="s">
        <v>113</v>
      </c>
    </row>
    <row r="21" spans="2:12" s="13" customFormat="1" ht="20.100000000000001" customHeight="1" x14ac:dyDescent="0.3">
      <c r="B21" s="144" t="s">
        <v>107</v>
      </c>
      <c r="C21" s="96" t="s">
        <v>278</v>
      </c>
      <c r="D21" s="92">
        <v>12.25</v>
      </c>
      <c r="E21" s="91">
        <f t="shared" ref="E21:E25" si="3">D21*0.8</f>
        <v>9.8000000000000007</v>
      </c>
      <c r="F21" s="153">
        <v>6.5</v>
      </c>
      <c r="G21" s="164">
        <v>5.55</v>
      </c>
      <c r="H21" s="165">
        <v>6.05</v>
      </c>
      <c r="I21" s="76">
        <v>10</v>
      </c>
      <c r="J21" s="76" t="s">
        <v>133</v>
      </c>
      <c r="K21" s="88"/>
      <c r="L21" s="76" t="s">
        <v>137</v>
      </c>
    </row>
    <row r="22" spans="2:12" s="13" customFormat="1" ht="20.100000000000001" customHeight="1" x14ac:dyDescent="0.3">
      <c r="B22" s="144" t="s">
        <v>109</v>
      </c>
      <c r="C22" s="96" t="s">
        <v>279</v>
      </c>
      <c r="D22" s="92">
        <v>11.9</v>
      </c>
      <c r="E22" s="91">
        <f t="shared" si="3"/>
        <v>9.5200000000000014</v>
      </c>
      <c r="F22" s="153">
        <v>6.3</v>
      </c>
      <c r="G22" s="164">
        <v>5.25</v>
      </c>
      <c r="H22" s="165">
        <v>5.75</v>
      </c>
      <c r="I22" s="76">
        <v>12</v>
      </c>
      <c r="J22" s="76" t="s">
        <v>133</v>
      </c>
      <c r="K22" s="88"/>
      <c r="L22" s="76" t="s">
        <v>137</v>
      </c>
    </row>
    <row r="23" spans="2:12" s="23" customFormat="1" ht="20.100000000000001" customHeight="1" x14ac:dyDescent="0.3">
      <c r="B23" s="144" t="s">
        <v>221</v>
      </c>
      <c r="C23" s="96" t="s">
        <v>222</v>
      </c>
      <c r="D23" s="92">
        <v>2.0750000000000002</v>
      </c>
      <c r="E23" s="91">
        <f t="shared" si="3"/>
        <v>1.6600000000000001</v>
      </c>
      <c r="F23" s="153">
        <v>1.1200000000000001</v>
      </c>
      <c r="G23" s="164">
        <v>0.95</v>
      </c>
      <c r="H23" s="165">
        <v>1.05</v>
      </c>
      <c r="I23" s="76">
        <v>70</v>
      </c>
      <c r="J23" s="76" t="s">
        <v>28</v>
      </c>
      <c r="K23" s="88"/>
      <c r="L23" s="76" t="s">
        <v>223</v>
      </c>
    </row>
    <row r="24" spans="2:12" s="25" customFormat="1" ht="20.100000000000001" customHeight="1" x14ac:dyDescent="0.3">
      <c r="B24" s="144" t="s">
        <v>40</v>
      </c>
      <c r="C24" s="96" t="s">
        <v>167</v>
      </c>
      <c r="D24" s="92">
        <v>0.77500000000000002</v>
      </c>
      <c r="E24" s="91">
        <f t="shared" si="3"/>
        <v>0.62000000000000011</v>
      </c>
      <c r="F24" s="151">
        <v>0.4</v>
      </c>
      <c r="G24" s="165">
        <v>0.34</v>
      </c>
      <c r="H24" s="165">
        <v>0.375</v>
      </c>
      <c r="I24" s="76">
        <v>92</v>
      </c>
      <c r="J24" s="76" t="s">
        <v>9</v>
      </c>
      <c r="K24" s="88"/>
      <c r="L24" s="76" t="s">
        <v>113</v>
      </c>
    </row>
    <row r="25" spans="2:12" s="25" customFormat="1" ht="24.75" customHeight="1" x14ac:dyDescent="0.3">
      <c r="B25" s="144" t="s">
        <v>156</v>
      </c>
      <c r="C25" s="96" t="s">
        <v>166</v>
      </c>
      <c r="D25" s="92">
        <v>2.15</v>
      </c>
      <c r="E25" s="91">
        <f t="shared" si="3"/>
        <v>1.72</v>
      </c>
      <c r="F25" s="151">
        <v>1.17</v>
      </c>
      <c r="G25" s="165">
        <v>1</v>
      </c>
      <c r="H25" s="165">
        <v>1.0900000000000001</v>
      </c>
      <c r="I25" s="138" t="s">
        <v>301</v>
      </c>
      <c r="J25" s="130" t="s">
        <v>283</v>
      </c>
      <c r="K25" s="88"/>
      <c r="L25" s="76" t="s">
        <v>112</v>
      </c>
    </row>
    <row r="26" spans="2:12" s="23" customFormat="1" ht="24.2" customHeight="1" x14ac:dyDescent="0.3">
      <c r="B26" s="76" t="s">
        <v>120</v>
      </c>
      <c r="C26" s="96" t="s">
        <v>147</v>
      </c>
      <c r="D26" s="92">
        <v>1.175</v>
      </c>
      <c r="E26" s="91">
        <f t="shared" ref="E26" si="4">D26*0.8</f>
        <v>0.94000000000000006</v>
      </c>
      <c r="F26" s="151">
        <v>0.64</v>
      </c>
      <c r="G26" s="164">
        <v>0.55000000000000004</v>
      </c>
      <c r="H26" s="165">
        <v>0.6</v>
      </c>
      <c r="I26" s="138" t="s">
        <v>240</v>
      </c>
      <c r="J26" s="130" t="s">
        <v>272</v>
      </c>
      <c r="K26" s="88"/>
      <c r="L26" s="76" t="s">
        <v>114</v>
      </c>
    </row>
    <row r="27" spans="2:12" s="23" customFormat="1" ht="26.45" customHeight="1" x14ac:dyDescent="0.3">
      <c r="B27" s="97" t="s">
        <v>78</v>
      </c>
      <c r="C27" s="154" t="s">
        <v>175</v>
      </c>
      <c r="D27" s="155">
        <v>1.75</v>
      </c>
      <c r="E27" s="147">
        <f t="shared" ref="E27" si="5">D27*0.8</f>
        <v>1.4000000000000001</v>
      </c>
      <c r="F27" s="151">
        <v>0.95</v>
      </c>
      <c r="G27" s="166">
        <v>0.8</v>
      </c>
      <c r="H27" s="167">
        <v>0.89</v>
      </c>
      <c r="I27" s="156" t="s">
        <v>302</v>
      </c>
      <c r="J27" s="157" t="s">
        <v>239</v>
      </c>
      <c r="K27" s="88"/>
      <c r="L27" s="148" t="s">
        <v>113</v>
      </c>
    </row>
    <row r="28" spans="2:12" s="23" customFormat="1" ht="26.45" customHeight="1" thickBot="1" x14ac:dyDescent="0.25">
      <c r="B28" s="191" t="s">
        <v>286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</row>
    <row r="29" spans="2:12" s="23" customFormat="1" ht="18.75" customHeight="1" x14ac:dyDescent="0.2">
      <c r="B29" s="187" t="s">
        <v>0</v>
      </c>
      <c r="C29" s="172" t="s">
        <v>1</v>
      </c>
      <c r="D29" s="189" t="s">
        <v>3</v>
      </c>
      <c r="E29" s="181" t="s">
        <v>4</v>
      </c>
      <c r="F29" s="4"/>
      <c r="G29" s="183" t="s">
        <v>281</v>
      </c>
      <c r="H29" s="183" t="s">
        <v>282</v>
      </c>
      <c r="I29" s="185" t="s">
        <v>284</v>
      </c>
      <c r="J29" s="185" t="s">
        <v>285</v>
      </c>
      <c r="K29" s="3"/>
      <c r="L29" s="179" t="s">
        <v>96</v>
      </c>
    </row>
    <row r="30" spans="2:12" s="23" customFormat="1" ht="15.6" customHeight="1" thickBot="1" x14ac:dyDescent="0.25">
      <c r="B30" s="188"/>
      <c r="C30" s="173"/>
      <c r="D30" s="190"/>
      <c r="E30" s="182"/>
      <c r="F30" s="3"/>
      <c r="G30" s="184"/>
      <c r="H30" s="184"/>
      <c r="I30" s="186"/>
      <c r="J30" s="186"/>
      <c r="K30" s="60"/>
      <c r="L30" s="180"/>
    </row>
    <row r="31" spans="2:12" s="23" customFormat="1" ht="26.45" customHeight="1" x14ac:dyDescent="0.2">
      <c r="B31" s="76" t="s">
        <v>287</v>
      </c>
      <c r="C31" s="158" t="s">
        <v>288</v>
      </c>
      <c r="D31" s="160">
        <v>1.5</v>
      </c>
      <c r="E31" s="86">
        <f t="shared" ref="E31:E37" si="6">D31*0.8</f>
        <v>1.2000000000000002</v>
      </c>
      <c r="F31" s="161">
        <v>0.82</v>
      </c>
      <c r="G31" s="164">
        <v>0.72</v>
      </c>
      <c r="H31" s="164">
        <v>0.78</v>
      </c>
      <c r="I31" s="76">
        <v>140</v>
      </c>
      <c r="J31" s="76" t="s">
        <v>93</v>
      </c>
      <c r="K31" s="88"/>
      <c r="L31" s="76" t="s">
        <v>113</v>
      </c>
    </row>
    <row r="32" spans="2:12" s="23" customFormat="1" ht="26.45" customHeight="1" x14ac:dyDescent="0.2">
      <c r="B32" s="76" t="s">
        <v>289</v>
      </c>
      <c r="C32" s="158" t="s">
        <v>290</v>
      </c>
      <c r="D32" s="160">
        <v>2</v>
      </c>
      <c r="E32" s="86">
        <f t="shared" si="6"/>
        <v>1.6</v>
      </c>
      <c r="F32" s="161">
        <v>1.05</v>
      </c>
      <c r="G32" s="164">
        <v>0.92</v>
      </c>
      <c r="H32" s="164">
        <v>1</v>
      </c>
      <c r="I32" s="76">
        <v>40</v>
      </c>
      <c r="J32" s="76" t="s">
        <v>93</v>
      </c>
      <c r="K32" s="88"/>
      <c r="L32" s="76" t="s">
        <v>113</v>
      </c>
    </row>
    <row r="33" spans="2:12" s="23" customFormat="1" ht="26.45" customHeight="1" x14ac:dyDescent="0.2">
      <c r="B33" s="76" t="s">
        <v>291</v>
      </c>
      <c r="C33" s="159" t="s">
        <v>292</v>
      </c>
      <c r="D33" s="95">
        <v>0.7</v>
      </c>
      <c r="E33" s="89">
        <f t="shared" si="6"/>
        <v>0.55999999999999994</v>
      </c>
      <c r="F33" s="162">
        <v>0.36</v>
      </c>
      <c r="G33" s="164">
        <v>0.32</v>
      </c>
      <c r="H33" s="164">
        <v>0.35</v>
      </c>
      <c r="I33" s="76">
        <v>200</v>
      </c>
      <c r="J33" s="76" t="s">
        <v>93</v>
      </c>
      <c r="K33" s="88"/>
      <c r="L33" s="76" t="s">
        <v>113</v>
      </c>
    </row>
    <row r="34" spans="2:12" s="23" customFormat="1" ht="26.45" customHeight="1" x14ac:dyDescent="0.2">
      <c r="B34" s="76" t="s">
        <v>293</v>
      </c>
      <c r="C34" s="159" t="s">
        <v>294</v>
      </c>
      <c r="D34" s="95">
        <v>1.1000000000000001</v>
      </c>
      <c r="E34" s="86">
        <f t="shared" si="6"/>
        <v>0.88000000000000012</v>
      </c>
      <c r="F34" s="161">
        <v>0.54</v>
      </c>
      <c r="G34" s="164">
        <f t="shared" ref="G34" si="7">F34*0.87</f>
        <v>0.46980000000000005</v>
      </c>
      <c r="H34" s="164">
        <v>0.52</v>
      </c>
      <c r="I34" s="76">
        <v>200</v>
      </c>
      <c r="J34" s="76" t="s">
        <v>133</v>
      </c>
      <c r="K34" s="88"/>
      <c r="L34" s="76" t="s">
        <v>113</v>
      </c>
    </row>
    <row r="35" spans="2:12" s="23" customFormat="1" ht="26.45" customHeight="1" x14ac:dyDescent="0.2">
      <c r="B35" s="76" t="s">
        <v>295</v>
      </c>
      <c r="C35" s="159" t="s">
        <v>296</v>
      </c>
      <c r="D35" s="160">
        <v>1</v>
      </c>
      <c r="E35" s="86">
        <f t="shared" si="6"/>
        <v>0.8</v>
      </c>
      <c r="F35" s="161">
        <v>0.49</v>
      </c>
      <c r="G35" s="164">
        <v>0.43</v>
      </c>
      <c r="H35" s="164">
        <v>0.47</v>
      </c>
      <c r="I35" s="76">
        <v>200</v>
      </c>
      <c r="J35" s="76" t="s">
        <v>93</v>
      </c>
      <c r="K35" s="88"/>
      <c r="L35" s="76" t="s">
        <v>113</v>
      </c>
    </row>
    <row r="36" spans="2:12" s="23" customFormat="1" ht="26.45" customHeight="1" x14ac:dyDescent="0.2">
      <c r="B36" s="76" t="s">
        <v>297</v>
      </c>
      <c r="C36" s="159" t="s">
        <v>298</v>
      </c>
      <c r="D36" s="95">
        <v>1.8</v>
      </c>
      <c r="E36" s="86">
        <f t="shared" si="6"/>
        <v>1.4400000000000002</v>
      </c>
      <c r="F36" s="163">
        <v>0.9</v>
      </c>
      <c r="G36" s="164">
        <v>0.79</v>
      </c>
      <c r="H36" s="164">
        <v>0.87</v>
      </c>
      <c r="I36" s="76">
        <v>100</v>
      </c>
      <c r="J36" s="76" t="s">
        <v>93</v>
      </c>
      <c r="K36" s="88"/>
      <c r="L36" s="76" t="s">
        <v>113</v>
      </c>
    </row>
    <row r="37" spans="2:12" s="23" customFormat="1" ht="26.45" customHeight="1" x14ac:dyDescent="0.2">
      <c r="B37" s="76" t="s">
        <v>299</v>
      </c>
      <c r="C37" s="159" t="s">
        <v>300</v>
      </c>
      <c r="D37" s="160">
        <v>2.6</v>
      </c>
      <c r="E37" s="86">
        <f t="shared" si="6"/>
        <v>2.08</v>
      </c>
      <c r="F37" s="161">
        <v>1.3</v>
      </c>
      <c r="G37" s="164">
        <v>1.1399999999999999</v>
      </c>
      <c r="H37" s="164">
        <v>1.25</v>
      </c>
      <c r="I37" s="76">
        <v>40</v>
      </c>
      <c r="J37" s="76" t="s">
        <v>93</v>
      </c>
      <c r="K37" s="88"/>
      <c r="L37" s="76" t="s">
        <v>113</v>
      </c>
    </row>
    <row r="38" spans="2:12" s="10" customFormat="1" ht="26.25" customHeight="1" x14ac:dyDescent="0.2">
      <c r="B38" s="178" t="s">
        <v>58</v>
      </c>
      <c r="C38" s="178"/>
      <c r="D38" s="71"/>
      <c r="E38" s="71"/>
      <c r="F38" s="71"/>
      <c r="G38" s="71"/>
      <c r="H38" s="71"/>
      <c r="I38" s="72"/>
      <c r="J38" s="73"/>
      <c r="K38" s="9"/>
    </row>
    <row r="39" spans="2:12" s="10" customFormat="1" ht="26.25" customHeight="1" x14ac:dyDescent="0.2">
      <c r="B39" s="192" t="s">
        <v>303</v>
      </c>
      <c r="C39" s="192"/>
      <c r="D39" s="192"/>
      <c r="E39" s="192"/>
      <c r="F39" s="131"/>
      <c r="G39" s="131"/>
      <c r="H39" s="131"/>
      <c r="I39" s="131"/>
      <c r="J39" s="72"/>
      <c r="K39" s="9"/>
    </row>
    <row r="40" spans="2:12" s="10" customFormat="1" ht="22.7" customHeight="1" x14ac:dyDescent="0.2">
      <c r="B40" s="176" t="s">
        <v>304</v>
      </c>
      <c r="C40" s="176"/>
      <c r="D40" s="176"/>
      <c r="E40" s="176"/>
      <c r="F40" s="176"/>
      <c r="G40" s="176"/>
      <c r="H40" s="71"/>
      <c r="I40" s="74"/>
      <c r="J40" s="73"/>
      <c r="K40" s="9"/>
    </row>
    <row r="41" spans="2:12" s="10" customFormat="1" ht="22.7" customHeight="1" x14ac:dyDescent="0.2">
      <c r="B41" s="177"/>
      <c r="C41" s="177"/>
      <c r="D41" s="177"/>
      <c r="E41" s="177"/>
      <c r="F41" s="177"/>
      <c r="G41" s="177"/>
      <c r="H41" s="71"/>
      <c r="I41" s="74"/>
      <c r="J41" s="73"/>
      <c r="K41" s="9"/>
    </row>
    <row r="42" spans="2:12" s="10" customFormat="1" ht="13.5" customHeight="1" x14ac:dyDescent="0.2">
      <c r="B42" s="175" t="s">
        <v>151</v>
      </c>
      <c r="C42" s="175"/>
      <c r="D42" s="175"/>
      <c r="E42" s="175"/>
      <c r="F42" s="175"/>
      <c r="G42" s="175"/>
      <c r="H42" s="175"/>
      <c r="I42" s="175"/>
      <c r="J42" s="175"/>
      <c r="K42" s="175"/>
      <c r="L42" s="175"/>
    </row>
    <row r="43" spans="2:12" s="18" customFormat="1" ht="33" customHeight="1" x14ac:dyDescent="0.2">
      <c r="B43" s="174" t="s">
        <v>273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</row>
    <row r="44" spans="2:12" s="19" customFormat="1" ht="21.6" customHeight="1" x14ac:dyDescent="0.2"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</row>
  </sheetData>
  <sheetProtection algorithmName="SHA-512" hashValue="4fTVmwlcIXithqUxTVzugOh+8p88D9ybVm19/AZIu6+rjnZD89Xtmt5wjKJ0KsG5/fr0afVz4pAdm3dM2hCUmQ==" saltValue="qDwSyyaAZyHM+hybk8HGRQ==" spinCount="100000" sheet="1" objects="1" scenarios="1" selectLockedCells="1" selectUnlockedCells="1"/>
  <mergeCells count="25">
    <mergeCell ref="B28:L28"/>
    <mergeCell ref="B10:B11"/>
    <mergeCell ref="C10:C11"/>
    <mergeCell ref="B39:E39"/>
    <mergeCell ref="B5:L8"/>
    <mergeCell ref="G10:G11"/>
    <mergeCell ref="H10:H11"/>
    <mergeCell ref="L10:L11"/>
    <mergeCell ref="D10:D11"/>
    <mergeCell ref="E10:E11"/>
    <mergeCell ref="I10:I11"/>
    <mergeCell ref="J10:J11"/>
    <mergeCell ref="B43:L44"/>
    <mergeCell ref="B42:L42"/>
    <mergeCell ref="B40:G41"/>
    <mergeCell ref="B38:C38"/>
    <mergeCell ref="L29:L30"/>
    <mergeCell ref="E29:E30"/>
    <mergeCell ref="G29:G30"/>
    <mergeCell ref="H29:H30"/>
    <mergeCell ref="I29:I30"/>
    <mergeCell ref="J29:J30"/>
    <mergeCell ref="B29:B30"/>
    <mergeCell ref="C29:C30"/>
    <mergeCell ref="D29:D30"/>
  </mergeCells>
  <phoneticPr fontId="10" type="noConversion"/>
  <printOptions horizontalCentered="1"/>
  <pageMargins left="0" right="0" top="0" bottom="0" header="0" footer="0"/>
  <pageSetup paperSize="9" scale="82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P68"/>
  <sheetViews>
    <sheetView workbookViewId="0">
      <selection activeCell="C15" sqref="C15"/>
    </sheetView>
  </sheetViews>
  <sheetFormatPr baseColWidth="10" defaultColWidth="11.42578125" defaultRowHeight="14.25" x14ac:dyDescent="0.2"/>
  <cols>
    <col min="1" max="1" width="1.28515625" style="3" customWidth="1"/>
    <col min="2" max="2" width="7.28515625" style="9" customWidth="1"/>
    <col min="3" max="3" width="39.28515625" style="10" customWidth="1"/>
    <col min="4" max="4" width="8.85546875" style="16" customWidth="1"/>
    <col min="5" max="5" width="7" style="16" customWidth="1"/>
    <col min="6" max="6" width="0.85546875" style="5" customWidth="1"/>
    <col min="7" max="7" width="7.28515625" style="16" customWidth="1"/>
    <col min="8" max="8" width="4.140625" style="9" customWidth="1"/>
    <col min="9" max="9" width="5.28515625" style="12" customWidth="1"/>
    <col min="10" max="10" width="1.28515625" style="11" customWidth="1"/>
    <col min="11" max="11" width="7.140625" style="17" customWidth="1"/>
    <col min="12" max="12" width="6.42578125" style="12" customWidth="1"/>
    <col min="13" max="13" width="6" style="12" customWidth="1"/>
    <col min="14" max="14" width="1.140625" style="12" customWidth="1"/>
    <col min="15" max="15" width="10.42578125" style="3" customWidth="1"/>
    <col min="16" max="16384" width="11.42578125" style="3"/>
  </cols>
  <sheetData>
    <row r="2" spans="1:15" ht="15.75" customHeight="1" x14ac:dyDescent="0.2"/>
    <row r="3" spans="1:15" ht="12" customHeight="1" x14ac:dyDescent="0.2">
      <c r="D3" s="194" t="s">
        <v>190</v>
      </c>
      <c r="E3" s="195"/>
      <c r="F3" s="195"/>
      <c r="G3" s="195"/>
      <c r="H3" s="195"/>
      <c r="I3" s="195"/>
      <c r="J3" s="195"/>
      <c r="K3" s="195"/>
      <c r="L3" s="195"/>
      <c r="M3" s="195"/>
      <c r="N3" s="196"/>
    </row>
    <row r="4" spans="1:15" ht="22.7" customHeight="1" thickBot="1" x14ac:dyDescent="0.25">
      <c r="B4" s="3"/>
      <c r="C4" s="68"/>
      <c r="D4" s="197"/>
      <c r="E4" s="198"/>
      <c r="F4" s="198"/>
      <c r="G4" s="198"/>
      <c r="H4" s="198"/>
      <c r="I4" s="198"/>
      <c r="J4" s="198"/>
      <c r="K4" s="198"/>
      <c r="L4" s="198"/>
      <c r="M4" s="198"/>
      <c r="N4" s="199"/>
    </row>
    <row r="5" spans="1:15" ht="13.7" customHeight="1" thickBot="1" x14ac:dyDescent="0.25">
      <c r="B5" s="44"/>
      <c r="C5" s="82" t="s">
        <v>275</v>
      </c>
      <c r="D5" s="200"/>
      <c r="E5" s="201"/>
      <c r="F5" s="201"/>
      <c r="G5" s="201"/>
      <c r="H5" s="201"/>
      <c r="I5" s="201"/>
      <c r="J5" s="201"/>
      <c r="K5" s="201"/>
      <c r="L5" s="201"/>
      <c r="M5" s="201"/>
      <c r="N5" s="202"/>
      <c r="O5" s="84" t="s">
        <v>193</v>
      </c>
    </row>
    <row r="6" spans="1:15" ht="5.25" customHeight="1" thickBot="1" x14ac:dyDescent="0.25">
      <c r="B6" s="49"/>
      <c r="D6" s="5"/>
      <c r="E6" s="2"/>
      <c r="F6" s="2"/>
      <c r="G6" s="2"/>
      <c r="H6" s="6"/>
    </row>
    <row r="7" spans="1:15" s="4" customFormat="1" ht="13.7" customHeight="1" thickBot="1" x14ac:dyDescent="0.25">
      <c r="B7" s="187" t="s">
        <v>0</v>
      </c>
      <c r="C7" s="172" t="s">
        <v>1</v>
      </c>
      <c r="D7" s="189" t="s">
        <v>3</v>
      </c>
      <c r="E7" s="181" t="s">
        <v>4</v>
      </c>
      <c r="F7" s="7"/>
      <c r="G7" s="207" t="s">
        <v>59</v>
      </c>
      <c r="H7" s="208"/>
      <c r="I7" s="208"/>
      <c r="J7" s="208"/>
      <c r="K7" s="208"/>
      <c r="L7" s="208"/>
      <c r="M7" s="209"/>
      <c r="N7" s="7"/>
      <c r="O7" s="203" t="s">
        <v>162</v>
      </c>
    </row>
    <row r="8" spans="1:15" ht="19.5" customHeight="1" thickBot="1" x14ac:dyDescent="0.25">
      <c r="B8" s="188"/>
      <c r="C8" s="173"/>
      <c r="D8" s="190"/>
      <c r="E8" s="182"/>
      <c r="F8" s="7"/>
      <c r="G8" s="59" t="s">
        <v>5</v>
      </c>
      <c r="H8" s="205" t="s">
        <v>6</v>
      </c>
      <c r="I8" s="206"/>
      <c r="J8" s="60"/>
      <c r="K8" s="61" t="s">
        <v>5</v>
      </c>
      <c r="L8" s="186" t="s">
        <v>6</v>
      </c>
      <c r="M8" s="206"/>
      <c r="N8" s="7"/>
      <c r="O8" s="204"/>
    </row>
    <row r="9" spans="1:15" s="10" customFormat="1" ht="15.95" customHeight="1" x14ac:dyDescent="0.2">
      <c r="A9" s="13"/>
      <c r="B9" s="105"/>
      <c r="C9" s="34" t="s">
        <v>7</v>
      </c>
      <c r="D9" s="31"/>
      <c r="E9" s="31"/>
      <c r="F9" s="31"/>
      <c r="G9" s="31"/>
      <c r="H9" s="35"/>
      <c r="I9" s="35"/>
      <c r="J9" s="29"/>
      <c r="K9" s="36"/>
      <c r="L9" s="35"/>
      <c r="M9" s="35"/>
      <c r="N9" s="35"/>
      <c r="O9" s="113"/>
    </row>
    <row r="10" spans="1:15" s="10" customFormat="1" ht="15.95" customHeight="1" x14ac:dyDescent="0.2">
      <c r="A10" s="13"/>
      <c r="B10" s="76" t="s">
        <v>14</v>
      </c>
      <c r="C10" s="96" t="s">
        <v>159</v>
      </c>
      <c r="D10" s="107">
        <v>0.375</v>
      </c>
      <c r="E10" s="91">
        <f t="shared" ref="E10" si="0">D10*0.8</f>
        <v>0.30000000000000004</v>
      </c>
      <c r="F10" s="101"/>
      <c r="G10" s="91">
        <v>0.25</v>
      </c>
      <c r="H10" s="76">
        <v>100</v>
      </c>
      <c r="I10" s="87" t="s">
        <v>9</v>
      </c>
      <c r="J10" s="88"/>
      <c r="K10" s="91">
        <v>0.20499999999999999</v>
      </c>
      <c r="L10" s="76">
        <v>500</v>
      </c>
      <c r="M10" s="76" t="s">
        <v>28</v>
      </c>
      <c r="N10" s="55"/>
      <c r="O10" s="57">
        <v>500</v>
      </c>
    </row>
    <row r="11" spans="1:15" s="10" customFormat="1" ht="15.95" customHeight="1" x14ac:dyDescent="0.2">
      <c r="A11" s="13"/>
      <c r="B11" s="51" t="s">
        <v>8</v>
      </c>
      <c r="C11" s="70" t="s">
        <v>124</v>
      </c>
      <c r="D11" s="122"/>
      <c r="E11" s="123"/>
      <c r="F11" s="124"/>
      <c r="G11" s="125"/>
      <c r="H11" s="51">
        <v>190</v>
      </c>
      <c r="I11" s="54" t="s">
        <v>9</v>
      </c>
      <c r="J11" s="55"/>
      <c r="K11" s="123"/>
      <c r="L11" s="51">
        <v>570</v>
      </c>
      <c r="M11" s="51" t="s">
        <v>28</v>
      </c>
      <c r="N11" s="55"/>
      <c r="O11" s="57">
        <v>500</v>
      </c>
    </row>
    <row r="12" spans="1:15" s="10" customFormat="1" ht="15.95" customHeight="1" x14ac:dyDescent="0.2">
      <c r="A12" s="13"/>
      <c r="B12" s="51" t="s">
        <v>117</v>
      </c>
      <c r="C12" s="70" t="s">
        <v>125</v>
      </c>
      <c r="D12" s="120"/>
      <c r="E12" s="116"/>
      <c r="F12" s="115"/>
      <c r="G12" s="126"/>
      <c r="H12" s="51">
        <v>15</v>
      </c>
      <c r="I12" s="54" t="s">
        <v>9</v>
      </c>
      <c r="J12" s="55"/>
      <c r="K12" s="116"/>
      <c r="L12" s="51">
        <v>57</v>
      </c>
      <c r="M12" s="51" t="s">
        <v>28</v>
      </c>
      <c r="N12" s="55"/>
      <c r="O12" s="57">
        <v>500</v>
      </c>
    </row>
    <row r="13" spans="1:15" s="10" customFormat="1" ht="15.95" customHeight="1" x14ac:dyDescent="0.2">
      <c r="A13" s="13"/>
      <c r="B13" s="51" t="s">
        <v>115</v>
      </c>
      <c r="C13" s="70" t="s">
        <v>123</v>
      </c>
      <c r="D13" s="120"/>
      <c r="E13" s="116"/>
      <c r="F13" s="115"/>
      <c r="G13" s="126"/>
      <c r="H13" s="51">
        <v>180</v>
      </c>
      <c r="I13" s="51" t="s">
        <v>9</v>
      </c>
      <c r="J13" s="55"/>
      <c r="K13" s="116"/>
      <c r="L13" s="51">
        <v>520</v>
      </c>
      <c r="M13" s="51" t="s">
        <v>28</v>
      </c>
      <c r="N13" s="55"/>
      <c r="O13" s="57">
        <v>500</v>
      </c>
    </row>
    <row r="14" spans="1:15" s="10" customFormat="1" ht="15.95" customHeight="1" x14ac:dyDescent="0.2">
      <c r="A14" s="13"/>
      <c r="B14" s="51" t="s">
        <v>119</v>
      </c>
      <c r="C14" s="70" t="s">
        <v>122</v>
      </c>
      <c r="D14" s="62"/>
      <c r="E14" s="116"/>
      <c r="F14" s="115"/>
      <c r="G14" s="116"/>
      <c r="H14" s="51">
        <v>18</v>
      </c>
      <c r="I14" s="51" t="s">
        <v>9</v>
      </c>
      <c r="J14" s="55"/>
      <c r="K14" s="116"/>
      <c r="L14" s="51">
        <v>52</v>
      </c>
      <c r="M14" s="51" t="s">
        <v>28</v>
      </c>
      <c r="N14" s="55"/>
      <c r="O14" s="85">
        <v>500</v>
      </c>
    </row>
    <row r="15" spans="1:15" s="10" customFormat="1" ht="15.95" customHeight="1" x14ac:dyDescent="0.2">
      <c r="A15" s="13"/>
      <c r="B15" s="51" t="s">
        <v>10</v>
      </c>
      <c r="C15" s="70" t="s">
        <v>126</v>
      </c>
      <c r="D15" s="107">
        <v>0.42499999999999999</v>
      </c>
      <c r="E15" s="91">
        <f t="shared" ref="E15" si="1">D15*0.8</f>
        <v>0.34</v>
      </c>
      <c r="F15" s="101"/>
      <c r="G15" s="114">
        <v>0.23499999999999999</v>
      </c>
      <c r="H15" s="76">
        <v>70</v>
      </c>
      <c r="I15" s="87" t="s">
        <v>98</v>
      </c>
      <c r="J15" s="88"/>
      <c r="K15" s="91">
        <v>0.215</v>
      </c>
      <c r="L15" s="76">
        <v>280</v>
      </c>
      <c r="M15" s="76" t="s">
        <v>28</v>
      </c>
      <c r="N15" s="55"/>
      <c r="O15" s="57">
        <v>500</v>
      </c>
    </row>
    <row r="16" spans="1:15" s="10" customFormat="1" ht="15.95" customHeight="1" x14ac:dyDescent="0.2">
      <c r="A16" s="13"/>
      <c r="B16" s="51" t="s">
        <v>118</v>
      </c>
      <c r="C16" s="70" t="s">
        <v>127</v>
      </c>
      <c r="D16" s="107">
        <v>4.3499999999999996</v>
      </c>
      <c r="E16" s="91">
        <f t="shared" ref="E16" si="2">D16*0.8</f>
        <v>3.48</v>
      </c>
      <c r="F16" s="101"/>
      <c r="G16" s="114">
        <v>2.4</v>
      </c>
      <c r="H16" s="76">
        <v>7</v>
      </c>
      <c r="I16" s="87" t="s">
        <v>98</v>
      </c>
      <c r="J16" s="88"/>
      <c r="K16" s="91">
        <v>2.2000000000000002</v>
      </c>
      <c r="L16" s="76">
        <v>28</v>
      </c>
      <c r="M16" s="76" t="s">
        <v>28</v>
      </c>
      <c r="N16" s="88"/>
      <c r="O16" s="78">
        <v>500</v>
      </c>
    </row>
    <row r="17" spans="1:16" s="10" customFormat="1" ht="15.95" customHeight="1" x14ac:dyDescent="0.2">
      <c r="A17" s="13"/>
      <c r="B17" s="51" t="s">
        <v>12</v>
      </c>
      <c r="C17" s="70" t="s">
        <v>129</v>
      </c>
      <c r="D17" s="107"/>
      <c r="E17" s="91"/>
      <c r="F17" s="101"/>
      <c r="G17" s="114"/>
      <c r="H17" s="76">
        <v>360</v>
      </c>
      <c r="I17" s="87" t="s">
        <v>9</v>
      </c>
      <c r="J17" s="88"/>
      <c r="K17" s="91"/>
      <c r="L17" s="76">
        <v>1400</v>
      </c>
      <c r="M17" s="76" t="s">
        <v>28</v>
      </c>
      <c r="N17" s="88"/>
      <c r="O17" s="78">
        <v>500</v>
      </c>
    </row>
    <row r="18" spans="1:16" s="10" customFormat="1" ht="15.95" customHeight="1" x14ac:dyDescent="0.2">
      <c r="A18" s="13"/>
      <c r="B18" s="76" t="s">
        <v>103</v>
      </c>
      <c r="C18" s="77" t="s">
        <v>130</v>
      </c>
      <c r="D18" s="107"/>
      <c r="E18" s="91"/>
      <c r="F18" s="101"/>
      <c r="G18" s="114"/>
      <c r="H18" s="76">
        <v>36</v>
      </c>
      <c r="I18" s="87" t="s">
        <v>9</v>
      </c>
      <c r="J18" s="88"/>
      <c r="K18" s="91"/>
      <c r="L18" s="76">
        <v>140</v>
      </c>
      <c r="M18" s="76" t="s">
        <v>28</v>
      </c>
      <c r="N18" s="88"/>
      <c r="O18" s="78">
        <v>500</v>
      </c>
    </row>
    <row r="19" spans="1:16" s="10" customFormat="1" ht="15.95" customHeight="1" x14ac:dyDescent="0.2">
      <c r="A19" s="13"/>
      <c r="B19" s="76" t="s">
        <v>116</v>
      </c>
      <c r="C19" s="102" t="s">
        <v>132</v>
      </c>
      <c r="D19" s="107">
        <v>0.315</v>
      </c>
      <c r="E19" s="91">
        <f t="shared" ref="E19" si="3">D19*0.8</f>
        <v>0.252</v>
      </c>
      <c r="F19" s="101"/>
      <c r="G19" s="114">
        <v>0.185</v>
      </c>
      <c r="H19" s="76">
        <v>150</v>
      </c>
      <c r="I19" s="87" t="s">
        <v>9</v>
      </c>
      <c r="J19" s="88"/>
      <c r="K19" s="91">
        <v>0.16500000000000001</v>
      </c>
      <c r="L19" s="76">
        <v>600</v>
      </c>
      <c r="M19" s="76" t="s">
        <v>28</v>
      </c>
      <c r="N19" s="88"/>
      <c r="O19" s="78">
        <v>500</v>
      </c>
    </row>
    <row r="20" spans="1:16" s="23" customFormat="1" ht="15.95" customHeight="1" x14ac:dyDescent="0.2">
      <c r="B20" s="76" t="s">
        <v>205</v>
      </c>
      <c r="C20" s="77" t="s">
        <v>196</v>
      </c>
      <c r="D20" s="107"/>
      <c r="E20" s="91"/>
      <c r="F20" s="101"/>
      <c r="G20" s="114"/>
      <c r="H20" s="76">
        <v>150</v>
      </c>
      <c r="I20" s="87" t="s">
        <v>9</v>
      </c>
      <c r="J20" s="88"/>
      <c r="K20" s="91"/>
      <c r="L20" s="76">
        <v>600</v>
      </c>
      <c r="M20" s="76" t="s">
        <v>28</v>
      </c>
      <c r="N20" s="88"/>
      <c r="O20" s="78">
        <v>4800</v>
      </c>
    </row>
    <row r="21" spans="1:16" s="23" customFormat="1" ht="15.95" customHeight="1" x14ac:dyDescent="0.2">
      <c r="B21" s="76" t="s">
        <v>164</v>
      </c>
      <c r="C21" s="103" t="s">
        <v>163</v>
      </c>
      <c r="D21" s="107"/>
      <c r="E21" s="91"/>
      <c r="F21" s="101"/>
      <c r="G21" s="114"/>
      <c r="H21" s="76">
        <v>10</v>
      </c>
      <c r="I21" s="87" t="s">
        <v>9</v>
      </c>
      <c r="J21" s="88"/>
      <c r="K21" s="91"/>
      <c r="L21" s="76">
        <v>40</v>
      </c>
      <c r="M21" s="76" t="s">
        <v>28</v>
      </c>
      <c r="N21" s="88"/>
      <c r="O21" s="78">
        <v>500</v>
      </c>
    </row>
    <row r="22" spans="1:16" s="23" customFormat="1" ht="15.95" customHeight="1" x14ac:dyDescent="0.2">
      <c r="B22" s="51" t="s">
        <v>11</v>
      </c>
      <c r="C22" s="52" t="s">
        <v>128</v>
      </c>
      <c r="D22" s="107"/>
      <c r="E22" s="91"/>
      <c r="F22" s="101"/>
      <c r="G22" s="114"/>
      <c r="H22" s="76">
        <v>90</v>
      </c>
      <c r="I22" s="87" t="s">
        <v>9</v>
      </c>
      <c r="J22" s="88"/>
      <c r="K22" s="91"/>
      <c r="L22" s="76">
        <v>310</v>
      </c>
      <c r="M22" s="76" t="s">
        <v>28</v>
      </c>
      <c r="N22" s="88"/>
      <c r="O22" s="78">
        <v>500</v>
      </c>
    </row>
    <row r="23" spans="1:16" s="23" customFormat="1" ht="15.95" customHeight="1" x14ac:dyDescent="0.2">
      <c r="B23" s="51" t="s">
        <v>206</v>
      </c>
      <c r="C23" s="52" t="s">
        <v>189</v>
      </c>
      <c r="D23" s="107"/>
      <c r="E23" s="91"/>
      <c r="F23" s="101"/>
      <c r="G23" s="114"/>
      <c r="H23" s="76">
        <v>100</v>
      </c>
      <c r="I23" s="87" t="s">
        <v>9</v>
      </c>
      <c r="J23" s="88"/>
      <c r="K23" s="91"/>
      <c r="L23" s="76">
        <v>360</v>
      </c>
      <c r="M23" s="76" t="s">
        <v>28</v>
      </c>
      <c r="N23" s="88"/>
      <c r="O23" s="78">
        <v>500</v>
      </c>
    </row>
    <row r="24" spans="1:16" s="23" customFormat="1" ht="15.95" customHeight="1" x14ac:dyDescent="0.2">
      <c r="B24" s="51" t="s">
        <v>13</v>
      </c>
      <c r="C24" s="52" t="s">
        <v>197</v>
      </c>
      <c r="D24" s="120"/>
      <c r="E24" s="91"/>
      <c r="F24" s="115"/>
      <c r="G24" s="126"/>
      <c r="H24" s="51">
        <v>100</v>
      </c>
      <c r="I24" s="54" t="s">
        <v>9</v>
      </c>
      <c r="J24" s="55"/>
      <c r="K24" s="116"/>
      <c r="L24" s="51">
        <v>360</v>
      </c>
      <c r="M24" s="51" t="s">
        <v>28</v>
      </c>
      <c r="N24" s="55"/>
      <c r="O24" s="57">
        <v>500</v>
      </c>
    </row>
    <row r="25" spans="1:16" s="28" customFormat="1" ht="15.95" customHeight="1" x14ac:dyDescent="0.2">
      <c r="A25" s="27"/>
      <c r="B25" s="106"/>
      <c r="C25" s="30" t="s">
        <v>27</v>
      </c>
      <c r="D25" s="31"/>
      <c r="E25" s="32"/>
      <c r="F25" s="32"/>
      <c r="G25" s="32"/>
      <c r="H25" s="35"/>
      <c r="I25" s="35"/>
      <c r="J25" s="29"/>
      <c r="K25" s="38"/>
      <c r="L25" s="35"/>
      <c r="M25" s="35"/>
      <c r="N25" s="35"/>
      <c r="O25" s="112"/>
    </row>
    <row r="26" spans="1:16" s="23" customFormat="1" ht="15.95" customHeight="1" x14ac:dyDescent="0.2">
      <c r="A26" s="24"/>
      <c r="B26" s="76" t="s">
        <v>29</v>
      </c>
      <c r="C26" s="77" t="s">
        <v>30</v>
      </c>
      <c r="D26" s="92"/>
      <c r="E26" s="91"/>
      <c r="F26" s="121"/>
      <c r="G26" s="91"/>
      <c r="H26" s="76">
        <v>30</v>
      </c>
      <c r="I26" s="76" t="s">
        <v>28</v>
      </c>
      <c r="J26" s="88"/>
      <c r="K26" s="91"/>
      <c r="L26" s="76">
        <v>60</v>
      </c>
      <c r="M26" s="76" t="s">
        <v>93</v>
      </c>
      <c r="N26" s="88"/>
      <c r="O26" s="57">
        <v>500</v>
      </c>
    </row>
    <row r="27" spans="1:16" s="23" customFormat="1" ht="15.95" customHeight="1" x14ac:dyDescent="0.2">
      <c r="B27" s="76" t="s">
        <v>38</v>
      </c>
      <c r="C27" s="77" t="s">
        <v>39</v>
      </c>
      <c r="D27" s="92"/>
      <c r="E27" s="91"/>
      <c r="F27" s="101"/>
      <c r="G27" s="91"/>
      <c r="H27" s="76">
        <v>22</v>
      </c>
      <c r="I27" s="76" t="s">
        <v>9</v>
      </c>
      <c r="J27" s="88"/>
      <c r="K27" s="91"/>
      <c r="L27" s="76">
        <v>82</v>
      </c>
      <c r="M27" s="76" t="s">
        <v>28</v>
      </c>
      <c r="N27" s="88"/>
      <c r="O27" s="57">
        <v>500</v>
      </c>
    </row>
    <row r="28" spans="1:16" s="23" customFormat="1" ht="15.95" customHeight="1" x14ac:dyDescent="0.2">
      <c r="B28" s="79" t="s">
        <v>185</v>
      </c>
      <c r="C28" s="77" t="s">
        <v>171</v>
      </c>
      <c r="D28" s="92"/>
      <c r="E28" s="91"/>
      <c r="F28" s="101"/>
      <c r="G28" s="91"/>
      <c r="H28" s="76">
        <v>60</v>
      </c>
      <c r="I28" s="76" t="s">
        <v>23</v>
      </c>
      <c r="J28" s="88"/>
      <c r="K28" s="91"/>
      <c r="L28" s="76">
        <v>126</v>
      </c>
      <c r="M28" s="76" t="s">
        <v>9</v>
      </c>
      <c r="N28" s="88"/>
      <c r="O28" s="78">
        <v>500</v>
      </c>
    </row>
    <row r="29" spans="1:16" s="23" customFormat="1" ht="15.95" customHeight="1" x14ac:dyDescent="0.2">
      <c r="B29" s="76" t="s">
        <v>42</v>
      </c>
      <c r="C29" s="77" t="s">
        <v>172</v>
      </c>
      <c r="D29" s="92"/>
      <c r="E29" s="91"/>
      <c r="F29" s="101"/>
      <c r="G29" s="91"/>
      <c r="H29" s="76">
        <v>60</v>
      </c>
      <c r="I29" s="76" t="s">
        <v>23</v>
      </c>
      <c r="J29" s="88"/>
      <c r="K29" s="91"/>
      <c r="L29" s="76">
        <v>126</v>
      </c>
      <c r="M29" s="76" t="s">
        <v>9</v>
      </c>
      <c r="N29" s="88"/>
      <c r="O29" s="78">
        <v>500</v>
      </c>
    </row>
    <row r="30" spans="1:16" s="13" customFormat="1" ht="15.95" customHeight="1" x14ac:dyDescent="0.2">
      <c r="B30" s="51" t="s">
        <v>155</v>
      </c>
      <c r="C30" s="145" t="s">
        <v>165</v>
      </c>
      <c r="D30" s="92">
        <v>0.215</v>
      </c>
      <c r="E30" s="91">
        <f t="shared" ref="E30" si="4">D30*0.8</f>
        <v>0.17200000000000001</v>
      </c>
      <c r="F30" s="101"/>
      <c r="G30" s="91">
        <v>0.125</v>
      </c>
      <c r="H30" s="76">
        <v>100</v>
      </c>
      <c r="I30" s="76" t="s">
        <v>23</v>
      </c>
      <c r="J30" s="88"/>
      <c r="K30" s="91">
        <v>0.115</v>
      </c>
      <c r="L30" s="76">
        <v>560</v>
      </c>
      <c r="M30" s="76" t="s">
        <v>9</v>
      </c>
      <c r="N30" s="88"/>
      <c r="O30" s="57">
        <v>500</v>
      </c>
      <c r="P30" s="23"/>
    </row>
    <row r="31" spans="1:16" s="23" customFormat="1" ht="18.75" customHeight="1" x14ac:dyDescent="0.2">
      <c r="B31" s="79"/>
      <c r="C31" s="77" t="s">
        <v>242</v>
      </c>
      <c r="D31" s="92"/>
      <c r="E31" s="91"/>
      <c r="F31" s="101"/>
      <c r="G31" s="91"/>
      <c r="H31" s="76"/>
      <c r="I31" s="76"/>
      <c r="J31" s="88"/>
      <c r="K31" s="91"/>
      <c r="L31" s="76"/>
      <c r="M31" s="92"/>
      <c r="N31" s="88"/>
      <c r="O31" s="57"/>
    </row>
    <row r="32" spans="1:16" s="23" customFormat="1" ht="18" customHeight="1" x14ac:dyDescent="0.2">
      <c r="B32" s="76"/>
      <c r="C32" s="77" t="s">
        <v>249</v>
      </c>
      <c r="D32" s="92"/>
      <c r="E32" s="91"/>
      <c r="F32" s="101"/>
      <c r="G32" s="91"/>
      <c r="H32" s="76"/>
      <c r="I32" s="76"/>
      <c r="J32" s="88"/>
      <c r="K32" s="91"/>
      <c r="L32" s="76"/>
      <c r="M32" s="92"/>
      <c r="N32" s="88"/>
      <c r="O32" s="78"/>
    </row>
    <row r="33" spans="2:15" s="23" customFormat="1" ht="18" customHeight="1" x14ac:dyDescent="0.2">
      <c r="B33" s="88"/>
      <c r="C33" s="146"/>
      <c r="D33" s="142"/>
      <c r="E33" s="101"/>
      <c r="F33" s="101"/>
      <c r="G33" s="101"/>
      <c r="H33" s="88"/>
      <c r="I33" s="88"/>
      <c r="J33" s="88"/>
      <c r="K33" s="101"/>
      <c r="L33" s="88"/>
      <c r="M33" s="142"/>
      <c r="N33" s="88"/>
      <c r="O33" s="83"/>
    </row>
    <row r="34" spans="2:15" s="23" customFormat="1" ht="18" customHeight="1" x14ac:dyDescent="0.2">
      <c r="B34" s="88"/>
      <c r="C34" s="146"/>
      <c r="D34" s="142"/>
      <c r="E34" s="101"/>
      <c r="F34" s="101"/>
      <c r="G34" s="101"/>
      <c r="H34" s="88"/>
      <c r="I34" s="88"/>
      <c r="J34" s="88"/>
      <c r="K34" s="101"/>
      <c r="L34" s="88"/>
      <c r="M34" s="142"/>
      <c r="N34" s="88"/>
      <c r="O34" s="83"/>
    </row>
    <row r="35" spans="2:15" s="23" customFormat="1" ht="18" customHeight="1" x14ac:dyDescent="0.2">
      <c r="B35" s="88"/>
      <c r="C35" s="146"/>
      <c r="D35" s="142"/>
      <c r="E35" s="101"/>
      <c r="F35" s="101"/>
      <c r="G35" s="101"/>
      <c r="H35" s="88"/>
      <c r="I35" s="88"/>
      <c r="J35" s="88"/>
      <c r="K35" s="101"/>
      <c r="L35" s="88"/>
      <c r="M35" s="142"/>
      <c r="N35" s="88"/>
      <c r="O35" s="83"/>
    </row>
    <row r="36" spans="2:15" s="23" customFormat="1" ht="12.95" customHeight="1" x14ac:dyDescent="0.2">
      <c r="B36" s="55"/>
      <c r="C36" s="26"/>
      <c r="D36" s="67"/>
      <c r="E36" s="56"/>
      <c r="F36" s="58"/>
      <c r="G36" s="58"/>
      <c r="H36" s="55"/>
      <c r="I36" s="55"/>
      <c r="J36" s="55"/>
      <c r="K36" s="58"/>
      <c r="L36" s="55"/>
      <c r="M36" s="55"/>
      <c r="N36" s="55"/>
      <c r="O36" s="83"/>
    </row>
    <row r="37" spans="2:15" s="23" customFormat="1" ht="12.95" customHeight="1" x14ac:dyDescent="0.2">
      <c r="B37" s="55"/>
      <c r="C37" s="26"/>
      <c r="D37" s="67"/>
      <c r="E37" s="56"/>
      <c r="F37" s="58"/>
      <c r="G37" s="58"/>
      <c r="H37" s="55"/>
      <c r="I37" s="55"/>
      <c r="J37" s="55"/>
      <c r="K37" s="58"/>
      <c r="L37" s="55"/>
      <c r="M37" s="55"/>
      <c r="N37" s="55"/>
      <c r="O37" s="83"/>
    </row>
    <row r="38" spans="2:15" s="23" customFormat="1" ht="12.95" customHeight="1" thickBot="1" x14ac:dyDescent="0.25">
      <c r="B38" s="55"/>
      <c r="C38" s="26"/>
      <c r="D38" s="67"/>
      <c r="E38" s="56"/>
      <c r="F38" s="58"/>
      <c r="G38" s="58"/>
      <c r="H38" s="55"/>
      <c r="I38" s="55"/>
      <c r="J38" s="55"/>
      <c r="K38" s="58"/>
      <c r="L38" s="55"/>
      <c r="M38" s="55"/>
      <c r="N38" s="55"/>
      <c r="O38" s="83"/>
    </row>
    <row r="39" spans="2:15" s="23" customFormat="1" ht="12.95" customHeight="1" thickBot="1" x14ac:dyDescent="0.25">
      <c r="B39" s="55"/>
      <c r="C39" s="49" t="s">
        <v>275</v>
      </c>
      <c r="D39" s="67"/>
      <c r="E39" s="56"/>
      <c r="F39" s="58"/>
      <c r="G39" s="58"/>
      <c r="H39" s="55"/>
      <c r="I39" s="55"/>
      <c r="J39" s="55"/>
      <c r="K39" s="58"/>
      <c r="L39" s="55"/>
      <c r="M39" s="55"/>
      <c r="N39" s="55"/>
      <c r="O39" s="84" t="s">
        <v>194</v>
      </c>
    </row>
    <row r="40" spans="2:15" s="23" customFormat="1" ht="18.75" customHeight="1" thickBot="1" x14ac:dyDescent="0.25">
      <c r="B40" s="187" t="s">
        <v>0</v>
      </c>
      <c r="C40" s="172" t="s">
        <v>1</v>
      </c>
      <c r="D40" s="189" t="s">
        <v>3</v>
      </c>
      <c r="E40" s="181" t="s">
        <v>4</v>
      </c>
      <c r="F40" s="7"/>
      <c r="G40" s="207" t="s">
        <v>59</v>
      </c>
      <c r="H40" s="208"/>
      <c r="I40" s="208"/>
      <c r="J40" s="208"/>
      <c r="K40" s="208"/>
      <c r="L40" s="208"/>
      <c r="M40" s="209"/>
      <c r="N40" s="7"/>
      <c r="O40" s="203" t="s">
        <v>162</v>
      </c>
    </row>
    <row r="41" spans="2:15" s="23" customFormat="1" ht="21" customHeight="1" thickBot="1" x14ac:dyDescent="0.25">
      <c r="B41" s="188"/>
      <c r="C41" s="173"/>
      <c r="D41" s="190"/>
      <c r="E41" s="182"/>
      <c r="F41" s="7"/>
      <c r="G41" s="104" t="s">
        <v>5</v>
      </c>
      <c r="H41" s="205" t="s">
        <v>6</v>
      </c>
      <c r="I41" s="206"/>
      <c r="J41" s="60"/>
      <c r="K41" s="61" t="s">
        <v>5</v>
      </c>
      <c r="L41" s="186" t="s">
        <v>6</v>
      </c>
      <c r="M41" s="206"/>
      <c r="N41" s="7"/>
      <c r="O41" s="204"/>
    </row>
    <row r="42" spans="2:15" s="23" customFormat="1" ht="15.95" customHeight="1" x14ac:dyDescent="0.2">
      <c r="B42" s="110"/>
      <c r="C42" s="30" t="s">
        <v>60</v>
      </c>
      <c r="D42" s="31"/>
      <c r="E42" s="31"/>
      <c r="F42" s="31"/>
      <c r="G42" s="31"/>
      <c r="H42" s="29"/>
      <c r="I42" s="29"/>
      <c r="J42" s="29"/>
      <c r="K42" s="32"/>
      <c r="L42" s="29"/>
      <c r="M42" s="29"/>
      <c r="N42" s="29"/>
      <c r="O42" s="33"/>
    </row>
    <row r="43" spans="2:15" s="23" customFormat="1" ht="15.95" customHeight="1" x14ac:dyDescent="0.2">
      <c r="B43" s="51" t="s">
        <v>63</v>
      </c>
      <c r="C43" s="103" t="s">
        <v>268</v>
      </c>
      <c r="D43" s="92">
        <v>2.2999999999999998</v>
      </c>
      <c r="E43" s="91">
        <f t="shared" ref="E43" si="5">D43*0.8</f>
        <v>1.8399999999999999</v>
      </c>
      <c r="F43" s="101"/>
      <c r="G43" s="147">
        <v>1.35</v>
      </c>
      <c r="H43" s="148">
        <v>40</v>
      </c>
      <c r="I43" s="148" t="s">
        <v>28</v>
      </c>
      <c r="J43" s="88"/>
      <c r="K43" s="147">
        <v>1.26</v>
      </c>
      <c r="L43" s="148">
        <v>80</v>
      </c>
      <c r="M43" s="76" t="s">
        <v>121</v>
      </c>
      <c r="N43" s="55"/>
      <c r="O43" s="57">
        <v>500</v>
      </c>
    </row>
    <row r="44" spans="2:15" s="25" customFormat="1" ht="15.95" customHeight="1" x14ac:dyDescent="0.2">
      <c r="B44" s="51" t="s">
        <v>64</v>
      </c>
      <c r="C44" s="77" t="s">
        <v>182</v>
      </c>
      <c r="D44" s="92"/>
      <c r="E44" s="91"/>
      <c r="F44" s="101"/>
      <c r="G44" s="91"/>
      <c r="H44" s="76">
        <v>30</v>
      </c>
      <c r="I44" s="76" t="s">
        <v>9</v>
      </c>
      <c r="J44" s="88"/>
      <c r="K44" s="91"/>
      <c r="L44" s="99">
        <v>80</v>
      </c>
      <c r="M44" s="99" t="s">
        <v>28</v>
      </c>
      <c r="N44" s="55"/>
      <c r="O44" s="57">
        <v>500</v>
      </c>
    </row>
    <row r="45" spans="2:15" s="23" customFormat="1" ht="15.95" customHeight="1" x14ac:dyDescent="0.2">
      <c r="B45" s="76" t="s">
        <v>158</v>
      </c>
      <c r="C45" s="102" t="s">
        <v>79</v>
      </c>
      <c r="D45" s="107">
        <v>3.55</v>
      </c>
      <c r="E45" s="91">
        <f>D45*0.8</f>
        <v>2.84</v>
      </c>
      <c r="F45" s="101"/>
      <c r="G45" s="118">
        <v>2.15</v>
      </c>
      <c r="H45" s="99">
        <v>20</v>
      </c>
      <c r="I45" s="99" t="s">
        <v>28</v>
      </c>
      <c r="J45" s="88"/>
      <c r="K45" s="119">
        <v>1.95</v>
      </c>
      <c r="L45" s="99">
        <v>40</v>
      </c>
      <c r="M45" s="76" t="s">
        <v>121</v>
      </c>
      <c r="N45" s="88"/>
      <c r="O45" s="57">
        <v>500</v>
      </c>
    </row>
    <row r="46" spans="2:15" s="23" customFormat="1" ht="15.95" customHeight="1" x14ac:dyDescent="0.2">
      <c r="B46" s="76" t="s">
        <v>226</v>
      </c>
      <c r="C46" s="103" t="s">
        <v>228</v>
      </c>
      <c r="D46" s="92"/>
      <c r="E46" s="91"/>
      <c r="F46" s="101"/>
      <c r="G46" s="91"/>
      <c r="H46" s="76">
        <v>96</v>
      </c>
      <c r="I46" s="76" t="s">
        <v>28</v>
      </c>
      <c r="J46" s="88"/>
      <c r="K46" s="91"/>
      <c r="L46" s="76">
        <v>192</v>
      </c>
      <c r="M46" s="76" t="s">
        <v>121</v>
      </c>
      <c r="N46" s="88"/>
      <c r="O46" s="57"/>
    </row>
    <row r="47" spans="2:15" s="23" customFormat="1" ht="15.95" customHeight="1" x14ac:dyDescent="0.2">
      <c r="B47" s="76" t="s">
        <v>77</v>
      </c>
      <c r="C47" s="103" t="s">
        <v>149</v>
      </c>
      <c r="D47" s="92">
        <v>1.875</v>
      </c>
      <c r="E47" s="91">
        <f t="shared" ref="E47" si="6">D47*0.8</f>
        <v>1.5</v>
      </c>
      <c r="F47" s="101"/>
      <c r="G47" s="91">
        <v>1.1000000000000001</v>
      </c>
      <c r="H47" s="76">
        <v>20</v>
      </c>
      <c r="I47" s="76" t="s">
        <v>9</v>
      </c>
      <c r="J47" s="88"/>
      <c r="K47" s="90">
        <v>1</v>
      </c>
      <c r="L47" s="76">
        <v>82</v>
      </c>
      <c r="M47" s="76" t="s">
        <v>28</v>
      </c>
      <c r="N47" s="88"/>
      <c r="O47" s="57">
        <v>500</v>
      </c>
    </row>
    <row r="48" spans="2:15" s="23" customFormat="1" ht="15.95" customHeight="1" x14ac:dyDescent="0.2">
      <c r="B48" s="76" t="s">
        <v>161</v>
      </c>
      <c r="C48" s="100" t="s">
        <v>174</v>
      </c>
      <c r="D48" s="117"/>
      <c r="E48" s="91"/>
      <c r="F48" s="101"/>
      <c r="G48" s="118"/>
      <c r="H48" s="76">
        <v>18</v>
      </c>
      <c r="I48" s="76" t="s">
        <v>9</v>
      </c>
      <c r="J48" s="88"/>
      <c r="K48" s="119"/>
      <c r="L48" s="76">
        <v>72</v>
      </c>
      <c r="M48" s="76" t="s">
        <v>28</v>
      </c>
      <c r="N48" s="88"/>
      <c r="O48" s="78"/>
    </row>
    <row r="49" spans="1:15" s="23" customFormat="1" ht="15.95" customHeight="1" x14ac:dyDescent="0.2">
      <c r="B49" s="51" t="s">
        <v>87</v>
      </c>
      <c r="C49" s="77" t="s">
        <v>88</v>
      </c>
      <c r="D49" s="107"/>
      <c r="E49" s="91"/>
      <c r="F49" s="101"/>
      <c r="G49" s="91"/>
      <c r="H49" s="76">
        <v>11</v>
      </c>
      <c r="I49" s="76" t="s">
        <v>28</v>
      </c>
      <c r="J49" s="97"/>
      <c r="K49" s="149"/>
      <c r="L49" s="76">
        <v>22</v>
      </c>
      <c r="M49" s="76" t="s">
        <v>121</v>
      </c>
      <c r="N49" s="55"/>
      <c r="O49" s="57">
        <v>500</v>
      </c>
    </row>
    <row r="50" spans="1:15" s="10" customFormat="1" ht="15.95" customHeight="1" x14ac:dyDescent="0.2">
      <c r="A50" s="13"/>
      <c r="B50" s="51" t="s">
        <v>152</v>
      </c>
      <c r="C50" s="96" t="s">
        <v>140</v>
      </c>
      <c r="D50" s="107"/>
      <c r="E50" s="91"/>
      <c r="F50" s="101"/>
      <c r="G50" s="91"/>
      <c r="H50" s="76">
        <v>10</v>
      </c>
      <c r="I50" s="76" t="s">
        <v>133</v>
      </c>
      <c r="J50" s="97"/>
      <c r="K50" s="149"/>
      <c r="L50" s="76">
        <v>20</v>
      </c>
      <c r="M50" s="76" t="s">
        <v>134</v>
      </c>
      <c r="N50" s="55"/>
      <c r="O50" s="57">
        <v>500</v>
      </c>
    </row>
    <row r="51" spans="1:15" s="23" customFormat="1" ht="15.95" customHeight="1" x14ac:dyDescent="0.2">
      <c r="B51" s="51" t="s">
        <v>154</v>
      </c>
      <c r="C51" s="96" t="s">
        <v>141</v>
      </c>
      <c r="D51" s="107"/>
      <c r="E51" s="91"/>
      <c r="F51" s="101"/>
      <c r="G51" s="91"/>
      <c r="H51" s="76">
        <v>12</v>
      </c>
      <c r="I51" s="76" t="s">
        <v>133</v>
      </c>
      <c r="J51" s="97"/>
      <c r="K51" s="149"/>
      <c r="L51" s="76">
        <v>24</v>
      </c>
      <c r="M51" s="76" t="s">
        <v>134</v>
      </c>
      <c r="N51" s="55"/>
      <c r="O51" s="57">
        <v>500</v>
      </c>
    </row>
    <row r="52" spans="1:15" s="23" customFormat="1" ht="15.95" customHeight="1" x14ac:dyDescent="0.2">
      <c r="B52" s="51" t="s">
        <v>89</v>
      </c>
      <c r="C52" s="77" t="s">
        <v>181</v>
      </c>
      <c r="D52" s="107"/>
      <c r="E52" s="91"/>
      <c r="F52" s="109"/>
      <c r="G52" s="91"/>
      <c r="H52" s="76">
        <v>27</v>
      </c>
      <c r="I52" s="76" t="s">
        <v>28</v>
      </c>
      <c r="J52" s="97"/>
      <c r="K52" s="91"/>
      <c r="L52" s="76">
        <v>54</v>
      </c>
      <c r="M52" s="76" t="s">
        <v>121</v>
      </c>
      <c r="N52" s="55"/>
      <c r="O52" s="57">
        <v>500</v>
      </c>
    </row>
    <row r="53" spans="1:15" s="10" customFormat="1" ht="15.95" customHeight="1" x14ac:dyDescent="0.2">
      <c r="B53" s="106"/>
      <c r="C53" s="30" t="s">
        <v>43</v>
      </c>
      <c r="D53" s="31"/>
      <c r="E53" s="39"/>
      <c r="F53" s="32"/>
      <c r="G53" s="32"/>
      <c r="H53" s="35"/>
      <c r="I53" s="35"/>
      <c r="J53" s="29"/>
      <c r="K53" s="36"/>
      <c r="L53" s="35"/>
      <c r="M53" s="35"/>
      <c r="N53" s="35"/>
      <c r="O53" s="112"/>
    </row>
    <row r="54" spans="1:15" s="23" customFormat="1" ht="15.95" customHeight="1" x14ac:dyDescent="0.2">
      <c r="B54" s="76" t="s">
        <v>111</v>
      </c>
      <c r="C54" s="102" t="s">
        <v>229</v>
      </c>
      <c r="D54" s="132">
        <v>8.25</v>
      </c>
      <c r="E54" s="133">
        <f t="shared" ref="E54:E60" si="7">D54*0.8</f>
        <v>6.6000000000000005</v>
      </c>
      <c r="F54" s="108"/>
      <c r="G54" s="133">
        <v>4.5999999999999996</v>
      </c>
      <c r="H54" s="76">
        <v>12</v>
      </c>
      <c r="I54" s="76" t="s">
        <v>133</v>
      </c>
      <c r="J54" s="88"/>
      <c r="K54" s="135">
        <v>4.3499999999999996</v>
      </c>
      <c r="L54" s="94">
        <v>60</v>
      </c>
      <c r="M54" s="92" t="s">
        <v>188</v>
      </c>
      <c r="N54" s="88"/>
      <c r="O54" s="78">
        <v>500</v>
      </c>
    </row>
    <row r="55" spans="1:15" s="23" customFormat="1" ht="15.95" customHeight="1" x14ac:dyDescent="0.2">
      <c r="B55" s="76"/>
      <c r="C55" s="102" t="s">
        <v>233</v>
      </c>
      <c r="D55" s="132">
        <v>7.65</v>
      </c>
      <c r="E55" s="133">
        <f t="shared" ref="E55" si="8">D55*0.8</f>
        <v>6.120000000000001</v>
      </c>
      <c r="F55" s="108"/>
      <c r="G55" s="133">
        <v>4.18</v>
      </c>
      <c r="H55" s="76">
        <v>12</v>
      </c>
      <c r="I55" s="76" t="s">
        <v>133</v>
      </c>
      <c r="J55" s="88"/>
      <c r="K55" s="135">
        <v>3.98</v>
      </c>
      <c r="L55" s="94">
        <v>60</v>
      </c>
      <c r="M55" s="92" t="s">
        <v>188</v>
      </c>
      <c r="N55" s="88"/>
      <c r="O55" s="78">
        <v>500</v>
      </c>
    </row>
    <row r="56" spans="1:15" s="23" customFormat="1" ht="15.95" customHeight="1" x14ac:dyDescent="0.2">
      <c r="B56" s="76"/>
      <c r="C56" s="102" t="s">
        <v>234</v>
      </c>
      <c r="D56" s="132">
        <v>9.35</v>
      </c>
      <c r="E56" s="133">
        <f t="shared" ref="E56" si="9">D56*0.8</f>
        <v>7.48</v>
      </c>
      <c r="F56" s="98"/>
      <c r="G56" s="133">
        <v>5.3</v>
      </c>
      <c r="H56" s="76">
        <v>10</v>
      </c>
      <c r="I56" s="76" t="s">
        <v>133</v>
      </c>
      <c r="J56" s="88"/>
      <c r="K56" s="133">
        <v>5.0999999999999996</v>
      </c>
      <c r="L56" s="94">
        <v>50</v>
      </c>
      <c r="M56" s="92" t="s">
        <v>188</v>
      </c>
      <c r="N56" s="88"/>
      <c r="O56" s="78">
        <v>500</v>
      </c>
    </row>
    <row r="57" spans="1:15" s="23" customFormat="1" ht="15.95" customHeight="1" x14ac:dyDescent="0.2">
      <c r="B57" s="76" t="s">
        <v>110</v>
      </c>
      <c r="C57" s="102" t="s">
        <v>230</v>
      </c>
      <c r="D57" s="132">
        <v>7.75</v>
      </c>
      <c r="E57" s="133">
        <f t="shared" si="7"/>
        <v>6.2</v>
      </c>
      <c r="F57" s="108"/>
      <c r="G57" s="133">
        <v>4.25</v>
      </c>
      <c r="H57" s="76">
        <v>17</v>
      </c>
      <c r="I57" s="76" t="s">
        <v>133</v>
      </c>
      <c r="J57" s="88"/>
      <c r="K57" s="135">
        <v>4.05</v>
      </c>
      <c r="L57" s="94">
        <v>85</v>
      </c>
      <c r="M57" s="92" t="s">
        <v>188</v>
      </c>
      <c r="N57" s="88"/>
      <c r="O57" s="78">
        <v>500</v>
      </c>
    </row>
    <row r="58" spans="1:15" s="23" customFormat="1" ht="15.95" customHeight="1" x14ac:dyDescent="0.2">
      <c r="B58" s="76"/>
      <c r="C58" s="102" t="s">
        <v>235</v>
      </c>
      <c r="D58" s="132">
        <v>7.15</v>
      </c>
      <c r="E58" s="133">
        <f t="shared" si="7"/>
        <v>5.7200000000000006</v>
      </c>
      <c r="F58" s="108"/>
      <c r="G58" s="133">
        <v>3.9</v>
      </c>
      <c r="H58" s="76">
        <v>17</v>
      </c>
      <c r="I58" s="76" t="s">
        <v>133</v>
      </c>
      <c r="J58" s="88"/>
      <c r="K58" s="135">
        <v>3.7</v>
      </c>
      <c r="L58" s="94">
        <v>85</v>
      </c>
      <c r="M58" s="92" t="s">
        <v>188</v>
      </c>
      <c r="N58" s="88"/>
      <c r="O58" s="78">
        <v>500</v>
      </c>
    </row>
    <row r="59" spans="1:15" s="23" customFormat="1" ht="15.95" customHeight="1" x14ac:dyDescent="0.2">
      <c r="B59" s="76"/>
      <c r="C59" s="102" t="s">
        <v>236</v>
      </c>
      <c r="D59" s="132">
        <v>9</v>
      </c>
      <c r="E59" s="133">
        <f t="shared" ref="E59" si="10">D59*0.8</f>
        <v>7.2</v>
      </c>
      <c r="F59" s="108"/>
      <c r="G59" s="133">
        <v>5.0199999999999996</v>
      </c>
      <c r="H59" s="76">
        <v>12</v>
      </c>
      <c r="I59" s="76" t="s">
        <v>133</v>
      </c>
      <c r="J59" s="88"/>
      <c r="K59" s="133">
        <v>4.82</v>
      </c>
      <c r="L59" s="94">
        <v>60</v>
      </c>
      <c r="M59" s="92" t="s">
        <v>188</v>
      </c>
      <c r="N59" s="88"/>
      <c r="O59" s="78">
        <v>500</v>
      </c>
    </row>
    <row r="60" spans="1:15" s="19" customFormat="1" ht="15.95" customHeight="1" x14ac:dyDescent="0.2">
      <c r="B60" s="76" t="s">
        <v>157</v>
      </c>
      <c r="C60" s="77" t="s">
        <v>142</v>
      </c>
      <c r="D60" s="134">
        <v>7.4999999999999997E-2</v>
      </c>
      <c r="E60" s="133">
        <f t="shared" si="7"/>
        <v>0.06</v>
      </c>
      <c r="F60" s="101"/>
      <c r="G60" s="136">
        <v>0.06</v>
      </c>
      <c r="H60" s="76">
        <v>100</v>
      </c>
      <c r="I60" s="76" t="s">
        <v>23</v>
      </c>
      <c r="J60" s="97"/>
      <c r="K60" s="137">
        <v>4.4999999999999998E-2</v>
      </c>
      <c r="L60" s="76">
        <v>200</v>
      </c>
      <c r="M60" s="76" t="s">
        <v>143</v>
      </c>
      <c r="N60" s="88"/>
      <c r="O60" s="78">
        <v>500</v>
      </c>
    </row>
    <row r="61" spans="1:15" ht="15.95" customHeight="1" x14ac:dyDescent="0.2">
      <c r="B61" s="106"/>
      <c r="C61" s="30" t="s">
        <v>56</v>
      </c>
      <c r="D61" s="63"/>
      <c r="E61" s="63"/>
      <c r="F61" s="63"/>
      <c r="G61" s="63"/>
      <c r="H61" s="64"/>
      <c r="I61" s="64"/>
      <c r="J61" s="65"/>
      <c r="K61" s="66"/>
      <c r="L61" s="64"/>
      <c r="M61" s="64"/>
      <c r="N61" s="64"/>
      <c r="O61" s="111"/>
    </row>
    <row r="62" spans="1:15" ht="15.95" customHeight="1" x14ac:dyDescent="0.2">
      <c r="B62" s="51" t="s">
        <v>57</v>
      </c>
      <c r="C62" s="53" t="s">
        <v>168</v>
      </c>
      <c r="D62" s="95"/>
      <c r="E62" s="86"/>
      <c r="F62" s="93"/>
      <c r="G62" s="89"/>
      <c r="H62" s="76">
        <v>40</v>
      </c>
      <c r="I62" s="76" t="s">
        <v>9</v>
      </c>
      <c r="J62" s="88"/>
      <c r="K62" s="89"/>
      <c r="L62" s="76">
        <v>120</v>
      </c>
      <c r="M62" s="76" t="s">
        <v>28</v>
      </c>
      <c r="N62" s="88"/>
      <c r="O62" s="57">
        <v>500</v>
      </c>
    </row>
    <row r="63" spans="1:15" ht="13.5" x14ac:dyDescent="0.2">
      <c r="B63" s="51" t="s">
        <v>95</v>
      </c>
      <c r="C63" s="53" t="s">
        <v>169</v>
      </c>
      <c r="D63" s="95"/>
      <c r="E63" s="86"/>
      <c r="F63" s="93"/>
      <c r="G63" s="89"/>
      <c r="H63" s="76">
        <v>480</v>
      </c>
      <c r="I63" s="76" t="s">
        <v>9</v>
      </c>
      <c r="J63" s="88"/>
      <c r="K63" s="89"/>
      <c r="L63" s="76">
        <v>1400</v>
      </c>
      <c r="M63" s="76" t="s">
        <v>28</v>
      </c>
      <c r="N63" s="88"/>
      <c r="O63" s="57">
        <v>500</v>
      </c>
    </row>
    <row r="64" spans="1:15" x14ac:dyDescent="0.2">
      <c r="B64" s="75" t="s">
        <v>58</v>
      </c>
      <c r="C64" s="75"/>
      <c r="D64" s="75"/>
      <c r="E64" s="75"/>
      <c r="F64" s="75"/>
      <c r="G64" s="75"/>
      <c r="H64" s="75"/>
      <c r="I64" s="9"/>
      <c r="J64" s="8"/>
      <c r="K64" s="16"/>
      <c r="L64" s="9"/>
      <c r="M64" s="9"/>
      <c r="N64" s="9"/>
      <c r="O64" s="10"/>
    </row>
    <row r="65" spans="2:15" x14ac:dyDescent="0.2">
      <c r="B65" s="75" t="s">
        <v>97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9"/>
      <c r="O65" s="10"/>
    </row>
    <row r="66" spans="2:15" x14ac:dyDescent="0.2">
      <c r="B66" s="75" t="s">
        <v>94</v>
      </c>
      <c r="C66" s="75"/>
      <c r="D66" s="75"/>
      <c r="E66" s="75"/>
      <c r="F66" s="75"/>
      <c r="G66" s="75"/>
      <c r="H66" s="8"/>
      <c r="I66" s="8"/>
      <c r="J66" s="8"/>
      <c r="K66" s="16"/>
      <c r="L66" s="9"/>
      <c r="M66" s="9"/>
      <c r="N66" s="9"/>
      <c r="O66" s="10"/>
    </row>
    <row r="67" spans="2:15" x14ac:dyDescent="0.2">
      <c r="B67" s="14"/>
      <c r="D67" s="5"/>
      <c r="E67" s="5"/>
      <c r="G67" s="5"/>
      <c r="H67" s="8"/>
      <c r="I67" s="8"/>
      <c r="J67" s="8"/>
      <c r="K67" s="16"/>
      <c r="L67" s="9"/>
      <c r="M67" s="9"/>
      <c r="N67" s="9"/>
      <c r="O67" s="10"/>
    </row>
    <row r="68" spans="2:15" x14ac:dyDescent="0.2">
      <c r="B68" s="22"/>
    </row>
  </sheetData>
  <sheetProtection algorithmName="SHA-512" hashValue="52LRkSqYnbvQR77iLBpp2W3Kc9VrrHBWqxOJToTApaZU1R+TuplGjTXzXoRb0xeu7VVDIIVnKPkFJg9o2gMahw==" saltValue="0QhVKwKgsOc+/ADr/AqqvQ==" spinCount="100000" sheet="1" objects="1" scenarios="1" selectLockedCells="1" selectUnlockedCells="1"/>
  <mergeCells count="17">
    <mergeCell ref="B40:B41"/>
    <mergeCell ref="C40:C41"/>
    <mergeCell ref="D40:D41"/>
    <mergeCell ref="E40:E41"/>
    <mergeCell ref="G40:M40"/>
    <mergeCell ref="B7:B8"/>
    <mergeCell ref="C7:C8"/>
    <mergeCell ref="D7:D8"/>
    <mergeCell ref="E7:E8"/>
    <mergeCell ref="G7:M7"/>
    <mergeCell ref="D3:N5"/>
    <mergeCell ref="O7:O8"/>
    <mergeCell ref="H8:I8"/>
    <mergeCell ref="L8:M8"/>
    <mergeCell ref="O40:O41"/>
    <mergeCell ref="H41:I41"/>
    <mergeCell ref="L41:M41"/>
  </mergeCells>
  <phoneticPr fontId="10" type="noConversion"/>
  <pageMargins left="0.23" right="0.23" top="0.21" bottom="0.27" header="0.17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Codigos de barras</vt:lpstr>
      <vt:lpstr>GENERAL</vt:lpstr>
      <vt:lpstr>SBP</vt:lpstr>
    </vt:vector>
  </TitlesOfParts>
  <Company>Plasticos Chempro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Mendoza</dc:creator>
  <cp:lastModifiedBy>Ing. Teresa Cruz</cp:lastModifiedBy>
  <cp:lastPrinted>2016-04-19T22:54:53Z</cp:lastPrinted>
  <dcterms:created xsi:type="dcterms:W3CDTF">2005-11-25T15:12:05Z</dcterms:created>
  <dcterms:modified xsi:type="dcterms:W3CDTF">2016-04-21T17:03:58Z</dcterms:modified>
</cp:coreProperties>
</file>